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 firstSheet="1" activeTab="9"/>
  </bookViews>
  <sheets>
    <sheet name="1 (151-13в) ПВ" sheetId="1" r:id="rId1"/>
    <sheet name="2 (151-13в) ПВ" sheetId="2" r:id="rId2"/>
    <sheet name="3(151-13в) ПВ" sheetId="3" r:id="rId3"/>
    <sheet name="4 (151-13в) ПВ" sheetId="4" r:id="rId4"/>
    <sheet name="7 (151-13в) ПВ" sheetId="5" r:id="rId5"/>
    <sheet name="1 (151-13в) ВО " sheetId="6" r:id="rId6"/>
    <sheet name="2 (151-13в) ВО " sheetId="7" r:id="rId7"/>
    <sheet name="3 (151-13в) ВО " sheetId="8" r:id="rId8"/>
    <sheet name="4 (151-13в) ВО " sheetId="9" r:id="rId9"/>
    <sheet name="7 (151-13в) ВО " sheetId="10" r:id="rId10"/>
  </sheets>
  <definedNames>
    <definedName name="_GoBack" localSheetId="8">'4 (151-13в) ВО '!$B$4</definedName>
    <definedName name="стокиобъем11" localSheetId="3">#REF!</definedName>
    <definedName name="стокиобъем11" localSheetId="9">#REF!</definedName>
    <definedName name="стокиобъем11" localSheetId="4">#REF!</definedName>
    <definedName name="стокиобъем11">#REF!</definedName>
    <definedName name="стокиобъем12" localSheetId="3">#REF!</definedName>
    <definedName name="стокиобъем12" localSheetId="9">#REF!</definedName>
    <definedName name="стокиобъем12" localSheetId="4">#REF!</definedName>
    <definedName name="стокиобъем12">#REF!</definedName>
    <definedName name="стокитариф11" localSheetId="3">#REF!</definedName>
    <definedName name="стокитариф11" localSheetId="9">#REF!</definedName>
    <definedName name="стокитариф11" localSheetId="4">#REF!</definedName>
    <definedName name="стокитариф11">#REF!</definedName>
    <definedName name="стокитариф12" localSheetId="3">#REF!</definedName>
    <definedName name="стокитариф12" localSheetId="9">#REF!</definedName>
    <definedName name="стокитариф12" localSheetId="4">#REF!</definedName>
    <definedName name="стокитариф12">#REF!</definedName>
  </definedNames>
  <calcPr calcId="145621"/>
</workbook>
</file>

<file path=xl/calcChain.xml><?xml version="1.0" encoding="utf-8"?>
<calcChain xmlns="http://schemas.openxmlformats.org/spreadsheetml/2006/main">
  <c r="A10" i="9" l="1"/>
  <c r="A9" i="9"/>
  <c r="E14" i="8"/>
  <c r="E13" i="8"/>
  <c r="E12" i="8"/>
  <c r="E11" i="8"/>
  <c r="E10" i="8"/>
  <c r="E9" i="8"/>
  <c r="E15" i="8" s="1"/>
  <c r="A10" i="4"/>
  <c r="A11" i="4" s="1"/>
  <c r="A12" i="4" s="1"/>
  <c r="A9" i="4"/>
</calcChain>
</file>

<file path=xl/sharedStrings.xml><?xml version="1.0" encoding="utf-8"?>
<sst xmlns="http://schemas.openxmlformats.org/spreadsheetml/2006/main" count="334" uniqueCount="172">
  <si>
    <t>Приложение № 1 к экспертному заключению по делу № 151-13в</t>
  </si>
  <si>
    <t>Анализ основных технико – экономических показателей (питьевая вода)</t>
  </si>
  <si>
    <t>общества с ограниченной ответственностью «Курагинский ТеплоВодоканал» (Курагинский район, рп. Курагино, ИНН 2423010726)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</si>
  <si>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</si>
  <si>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</si>
  <si>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</si>
  <si>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</si>
  <si>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</si>
  <si>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</si>
  <si>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</si>
  <si>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</si>
  <si>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</si>
  <si>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</si>
  <si>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</si>
  <si>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</si>
  <si>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</si>
  <si>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</si>
  <si>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</si>
  <si>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 xml:space="preserve">Объем поднимаемой поверхностной (подземной) воды, в т.ч. </t>
  </si>
  <si>
    <t>тыс.м3</t>
  </si>
  <si>
    <t>7.1.</t>
  </si>
  <si>
    <t>поверхностной</t>
  </si>
  <si>
    <t>7.2.</t>
  </si>
  <si>
    <t>подземной</t>
  </si>
  <si>
    <t>Объем воды, пропускаемой через очистные сооружения</t>
  </si>
  <si>
    <t>Объем воды, получаемой со стороны</t>
  </si>
  <si>
    <t>Объем воды, подаваемой в сеть, в т.ч.</t>
  </si>
  <si>
    <t>10.1.</t>
  </si>
  <si>
    <t>своими насосами</t>
  </si>
  <si>
    <t>10.2.</t>
  </si>
  <si>
    <t>самотеком</t>
  </si>
  <si>
    <t>Расход воды на собственные  нужды организации</t>
  </si>
  <si>
    <t>Объем воды, теряемой при транспортировке</t>
  </si>
  <si>
    <t>Объем  отпуска воды всего:  в т.ч.</t>
  </si>
  <si>
    <t>13.1.</t>
  </si>
  <si>
    <t xml:space="preserve">населению, в т.ч. </t>
  </si>
  <si>
    <t>13.1.1.</t>
  </si>
  <si>
    <t>по приборам учета</t>
  </si>
  <si>
    <t>13.2.</t>
  </si>
  <si>
    <t>собственное производство</t>
  </si>
  <si>
    <t>13.3.</t>
  </si>
  <si>
    <t>бюджетным организациям, в т.ч.</t>
  </si>
  <si>
    <t>13.3.1.</t>
  </si>
  <si>
    <t>13.4.</t>
  </si>
  <si>
    <t>прочим потребителям, в.т.ч.</t>
  </si>
  <si>
    <t>13.4.1.</t>
  </si>
  <si>
    <t>Расход электрической энергии</t>
  </si>
  <si>
    <t>тыс.кВтч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</si>
  <si>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  <charset val="204"/>
      </rPr>
      <t>(удельный расход электрической энергии на 1 м3 воды</t>
    </r>
    <r>
      <rPr>
        <sz val="12"/>
        <color indexed="8"/>
        <rFont val="Times New Roman"/>
        <family val="1"/>
        <charset val="204"/>
      </rPr>
      <t>), в т.ч.:</t>
    </r>
  </si>
  <si>
    <t>15.1.</t>
  </si>
  <si>
    <t>подъем воды</t>
  </si>
  <si>
    <t>кВтч/м3</t>
  </si>
  <si>
    <t>15.2.</t>
  </si>
  <si>
    <t>очистка воды</t>
  </si>
  <si>
    <t>15.3.</t>
  </si>
  <si>
    <t>транспортировка воды</t>
  </si>
  <si>
    <t>Норматив технологических  затрат химреагентов, в т.ч:</t>
  </si>
  <si>
    <t>16.1.</t>
  </si>
  <si>
    <t>Гипохлорит кальция</t>
  </si>
  <si>
    <t>кг/м3</t>
  </si>
  <si>
    <t>Индекс потребительских цен</t>
  </si>
  <si>
    <t>%</t>
  </si>
  <si>
    <t>Индексы  роста цен на энергетические ресурсы</t>
  </si>
  <si>
    <t xml:space="preserve">18.1. </t>
  </si>
  <si>
    <t>электроэнергию</t>
  </si>
  <si>
    <t>18.2.</t>
  </si>
  <si>
    <t>ГСМ</t>
  </si>
  <si>
    <t>Приложение № 2 к экспертному заключению по делу № 151-13в</t>
  </si>
  <si>
    <t>Расходы, учтенные и неучтенные при расчете тарифа (питьевая вода)</t>
  </si>
  <si>
    <t>общества с ограниченной ответственностью «Курагинский ТеплоВодоканал» (Курагинский район, рп. Курагино, 
ИНН 2423010726)</t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</si>
  <si>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</si>
  <si>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</si>
  <si>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</si>
  <si>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</si>
  <si>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</si>
  <si>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</si>
  <si>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Ремонтные расходы</t>
  </si>
  <si>
    <t>Административные расходы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</si>
  <si>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</si>
  <si>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</si>
  <si>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</si>
  <si>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</si>
  <si>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</si>
  <si>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Приложение № 3 к экспертному заключению по делу № 151-13в</t>
  </si>
  <si>
    <t xml:space="preserve">Величина прибыли, необходимой для эффективного функционирования (питьевая вода)                                                                                                   </t>
  </si>
  <si>
    <t xml:space="preserve">Наименование </t>
  </si>
  <si>
    <t>2014год</t>
  </si>
  <si>
    <t>организация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</si>
  <si>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</si>
  <si>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</si>
  <si>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</si>
  <si>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 на прочие цели</t>
  </si>
  <si>
    <t>Прибыль, облагаемая налогом</t>
  </si>
  <si>
    <t>Налоги, сборы, платежи</t>
  </si>
  <si>
    <t>Нормативная прибыль</t>
  </si>
  <si>
    <t>Приложение № 4 к экспертному заключению по делу № 151-13в</t>
  </si>
  <si>
    <t xml:space="preserve">Целевые показатели деятельности (питьевая вода) </t>
  </si>
  <si>
    <t>Факт 
2012 год</t>
  </si>
  <si>
    <t>План 
2014 год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</si>
  <si>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</si>
  <si>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</si>
  <si>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</si>
  <si>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</si>
  <si>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</si>
  <si>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</si>
  <si>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</si>
  <si>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5.1.</t>
  </si>
  <si>
    <t>кВт·ч/м3</t>
  </si>
  <si>
    <t>5.2.</t>
  </si>
  <si>
    <t>5.3.</t>
  </si>
  <si>
    <t>Охват абонентов приборами учета воды</t>
  </si>
  <si>
    <t xml:space="preserve">Тарифы на питьевую воду для потребителей </t>
  </si>
  <si>
    <t>Показатель (группы потребителей)</t>
  </si>
  <si>
    <t>Тарифы</t>
  </si>
  <si>
    <t>с 01.01.2014 
по 30.06.2014</t>
  </si>
  <si>
    <t>с 01.07.2014 
по 31.12.2014</t>
  </si>
  <si>
    <t>Питьевая вода</t>
  </si>
  <si>
    <t>1.1.</t>
  </si>
  <si>
    <t>Прочие потребители (тарифы указываются без НДС)</t>
  </si>
  <si>
    <t>руб./м3</t>
  </si>
  <si>
    <t>1.2.</t>
  </si>
  <si>
    <t>Население (тарифы указываются с учетом НДС)</t>
  </si>
  <si>
    <t>Анализ основных технико – экономических показателей (водоотведение)</t>
  </si>
  <si>
    <t xml:space="preserve">организация </t>
  </si>
  <si>
    <t xml:space="preserve">РЭК                               </t>
  </si>
  <si>
    <t>Общая протяженность канализационных сетей</t>
  </si>
  <si>
    <t>Количество канализационных насосных станций</t>
  </si>
  <si>
    <t>Пропускная способность канализации</t>
  </si>
  <si>
    <t>Количество очистных сооружений</t>
  </si>
  <si>
    <t>Мощность очистных сооружений</t>
  </si>
  <si>
    <t>Фактическая мощность очистных сооружений</t>
  </si>
  <si>
    <t>Принято  сточных вод всего, в т.ч.</t>
  </si>
  <si>
    <t>от населения</t>
  </si>
  <si>
    <t>от собственного  производства</t>
  </si>
  <si>
    <t>7.3.</t>
  </si>
  <si>
    <t>от бюджетных организаций</t>
  </si>
  <si>
    <t>7.4.</t>
  </si>
  <si>
    <t>от прочих потребителей, в т.ч.</t>
  </si>
  <si>
    <t>7.4.1.</t>
  </si>
  <si>
    <t>принято от других  канализций</t>
  </si>
  <si>
    <t>8.</t>
  </si>
  <si>
    <t>Пропущено сточных вод через очистные сооружения</t>
  </si>
  <si>
    <t>8.1.</t>
  </si>
  <si>
    <t>8.2.</t>
  </si>
  <si>
    <t>8.3.</t>
  </si>
  <si>
    <t>8.4.</t>
  </si>
  <si>
    <t>от прочих потребителей</t>
  </si>
  <si>
    <t>Передано сточных вод на очистку другим канализациям</t>
  </si>
  <si>
    <t>10</t>
  </si>
  <si>
    <t>Объем сброшенных сточных вод без очистки</t>
  </si>
  <si>
    <r>
      <t xml:space="preserve">Норматив технологических  затрат электрической энергии </t>
    </r>
    <r>
      <rPr>
        <sz val="8"/>
        <color indexed="8"/>
        <rFont val="Times New Roman"/>
        <family val="1"/>
        <charset val="204"/>
      </rPr>
      <t>(у</t>
    </r>
    <r>
      <rPr>
        <sz val="9"/>
        <color indexed="8"/>
        <rFont val="Times New Roman"/>
        <family val="1"/>
        <charset val="204"/>
      </rPr>
      <t>дельный расход электрической энергии на 1 м3 сточных  вод</t>
    </r>
    <r>
      <rPr>
        <sz val="8"/>
        <color indexed="8"/>
        <rFont val="Times New Roman"/>
        <family val="1"/>
        <charset val="204"/>
      </rPr>
      <t>), в т.ч.</t>
    </r>
    <r>
      <rPr>
        <sz val="12"/>
        <color indexed="8"/>
        <rFont val="Times New Roman"/>
        <family val="1"/>
        <charset val="204"/>
      </rPr>
      <t>:</t>
    </r>
  </si>
  <si>
    <t>12.1.</t>
  </si>
  <si>
    <t xml:space="preserve">транспортировка сточных вод </t>
  </si>
  <si>
    <t>12.2.</t>
  </si>
  <si>
    <t>очистка сточных вод</t>
  </si>
  <si>
    <t>гипохлорит кальция</t>
  </si>
  <si>
    <t>л/м3</t>
  </si>
  <si>
    <t>15.4.</t>
  </si>
  <si>
    <t xml:space="preserve">Расходы, учтенные и неучтенные при расчете тарифа (водоотведение)   </t>
  </si>
  <si>
    <t>Водоотведение</t>
  </si>
  <si>
    <t>Водоотведение в части деятельности по очистке сточных вод</t>
  </si>
  <si>
    <t xml:space="preserve">Величина прибыли, необходимой для эффективного функционирования (водоотведение)                                                                                                   </t>
  </si>
  <si>
    <t>Целевые показатели деятельности (водоотведение)</t>
  </si>
  <si>
    <t>Численность населения, получающего услугу водоотведение</t>
  </si>
  <si>
    <t xml:space="preserve">Удельный расход электроэнергии на 
1 м3 сточных вод             </t>
  </si>
  <si>
    <t>4.1.</t>
  </si>
  <si>
    <t xml:space="preserve">транспортировк сточных вод </t>
  </si>
  <si>
    <t>4.2.</t>
  </si>
  <si>
    <t xml:space="preserve">Тарифы на водоотведение для потребителей </t>
  </si>
  <si>
    <t>2.1.</t>
  </si>
  <si>
    <t>2.2.</t>
  </si>
  <si>
    <t>Приложение № 7
к экспертному заключению по делу 
№ 151-13в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</si>
</sst>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4"/>
      <color indexed="8"/>
      <name val="Calibri"/>
      <family val="2"/>
      <charset val="204"/>
    </font>
    <font>
      <sz val="10"/>
      <color indexed="10"/>
      <name val="Arial"/>
      <family val="2"/>
      <charset val="204"/>
    </font>
    <font>
      <sz val="11"/>
      <color indexed="8"/>
      <name val="Calibri"/>
      <family val="2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18">
    <xf numFmtId="0" fontId="0" fillId="0" borderId="0" xfId="0"/>
    <xf numFmtId="0" fontId="2" fillId="0" borderId="0" xfId="1" applyFont="1" applyAlignment="1">
      <alignment vertical="center" wrapText="1"/>
    </xf>
    <xf numFmtId="0" fontId="3" fillId="0" borderId="0" xfId="1" applyFont="1" applyAlignment="1">
      <alignment vertical="center" wrapText="1"/>
    </xf>
    <xf numFmtId="0" fontId="4" fillId="0" borderId="0" xfId="1" applyFont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right"/>
    </xf>
    <xf numFmtId="0" fontId="2" fillId="0" borderId="6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left" vertical="center" wrapText="1"/>
    </xf>
    <xf numFmtId="2" fontId="2" fillId="0" borderId="6" xfId="1" applyNumberFormat="1" applyFont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6" xfId="1" applyFont="1" applyFill="1" applyBorder="1" applyAlignment="1">
      <alignment vertical="center" wrapText="1"/>
    </xf>
    <xf numFmtId="0" fontId="2" fillId="0" borderId="6" xfId="1" applyFont="1" applyBorder="1" applyAlignment="1">
      <alignment vertical="center" wrapText="1"/>
    </xf>
    <xf numFmtId="0" fontId="7" fillId="2" borderId="6" xfId="1" applyFont="1" applyFill="1" applyBorder="1" applyAlignment="1">
      <alignment horizontal="justify" vertical="top" wrapText="1"/>
    </xf>
    <xf numFmtId="0" fontId="2" fillId="0" borderId="6" xfId="1" applyFont="1" applyFill="1" applyBorder="1" applyAlignment="1">
      <alignment vertical="center" wrapText="1"/>
    </xf>
    <xf numFmtId="0" fontId="2" fillId="0" borderId="6" xfId="1" applyFont="1" applyFill="1" applyBorder="1" applyAlignment="1">
      <alignment horizontal="center" vertical="center" wrapText="1"/>
    </xf>
    <xf numFmtId="2" fontId="8" fillId="0" borderId="6" xfId="1" applyNumberFormat="1" applyFont="1" applyBorder="1" applyAlignment="1">
      <alignment horizontal="center" vertical="center" wrapText="1"/>
    </xf>
    <xf numFmtId="2" fontId="2" fillId="0" borderId="6" xfId="1" applyNumberFormat="1" applyFont="1" applyBorder="1" applyAlignment="1">
      <alignment vertical="center" wrapText="1"/>
    </xf>
    <xf numFmtId="0" fontId="8" fillId="0" borderId="6" xfId="1" applyFont="1" applyFill="1" applyBorder="1" applyAlignment="1">
      <alignment vertical="center" wrapText="1"/>
    </xf>
    <xf numFmtId="2" fontId="2" fillId="0" borderId="6" xfId="1" applyNumberFormat="1" applyFont="1" applyFill="1" applyBorder="1" applyAlignment="1">
      <alignment horizontal="center" vertical="center" wrapText="1"/>
    </xf>
    <xf numFmtId="0" fontId="2" fillId="0" borderId="6" xfId="3" applyFont="1" applyBorder="1" applyAlignment="1">
      <alignment horizontal="center" wrapText="1"/>
    </xf>
    <xf numFmtId="0" fontId="2" fillId="0" borderId="6" xfId="3" applyFont="1" applyBorder="1" applyAlignment="1">
      <alignment wrapText="1"/>
    </xf>
    <xf numFmtId="0" fontId="2" fillId="0" borderId="0" xfId="2" applyFont="1"/>
    <xf numFmtId="0" fontId="3" fillId="0" borderId="0" xfId="2" applyFont="1"/>
    <xf numFmtId="0" fontId="3" fillId="0" borderId="0" xfId="2" applyFont="1" applyAlignment="1">
      <alignment horizontal="center"/>
    </xf>
    <xf numFmtId="0" fontId="2" fillId="0" borderId="0" xfId="2" applyFont="1" applyAlignment="1">
      <alignment horizontal="center"/>
    </xf>
    <xf numFmtId="0" fontId="2" fillId="0" borderId="0" xfId="2" applyFont="1" applyAlignment="1">
      <alignment horizontal="right"/>
    </xf>
    <xf numFmtId="0" fontId="2" fillId="0" borderId="6" xfId="2" applyFont="1" applyBorder="1" applyAlignment="1">
      <alignment horizontal="center" vertical="center" wrapText="1"/>
    </xf>
    <xf numFmtId="0" fontId="2" fillId="0" borderId="6" xfId="2" applyFont="1" applyBorder="1" applyAlignment="1">
      <alignment horizontal="center"/>
    </xf>
    <xf numFmtId="0" fontId="8" fillId="0" borderId="6" xfId="1" applyFont="1" applyBorder="1" applyAlignment="1">
      <alignment horizontal="center" vertical="center" wrapText="1"/>
    </xf>
    <xf numFmtId="0" fontId="8" fillId="0" borderId="6" xfId="1" applyFont="1" applyBorder="1" applyAlignment="1">
      <alignment horizontal="left" vertical="center" wrapText="1"/>
    </xf>
    <xf numFmtId="2" fontId="8" fillId="0" borderId="5" xfId="1" applyNumberFormat="1" applyFont="1" applyBorder="1" applyAlignment="1">
      <alignment horizontal="center" vertical="center"/>
    </xf>
    <xf numFmtId="0" fontId="8" fillId="0" borderId="6" xfId="1" applyNumberFormat="1" applyFont="1" applyBorder="1" applyAlignment="1">
      <alignment horizontal="center" vertical="center" wrapText="1"/>
    </xf>
    <xf numFmtId="0" fontId="8" fillId="3" borderId="6" xfId="1" applyFont="1" applyFill="1" applyBorder="1" applyAlignment="1">
      <alignment horizontal="left" vertical="center" wrapText="1"/>
    </xf>
    <xf numFmtId="2" fontId="8" fillId="0" borderId="6" xfId="1" applyNumberFormat="1" applyFont="1" applyFill="1" applyBorder="1" applyAlignment="1">
      <alignment horizontal="center" vertical="center" wrapText="1"/>
    </xf>
    <xf numFmtId="0" fontId="8" fillId="0" borderId="6" xfId="1" applyNumberFormat="1" applyFont="1" applyFill="1" applyBorder="1" applyAlignment="1">
      <alignment horizontal="center" vertical="center" wrapText="1"/>
    </xf>
    <xf numFmtId="0" fontId="10" fillId="0" borderId="0" xfId="1" applyFont="1"/>
    <xf numFmtId="0" fontId="1" fillId="0" borderId="0" xfId="1"/>
    <xf numFmtId="0" fontId="3" fillId="0" borderId="0" xfId="1" applyFont="1"/>
    <xf numFmtId="0" fontId="11" fillId="0" borderId="0" xfId="1" applyFont="1"/>
    <xf numFmtId="0" fontId="6" fillId="0" borderId="7" xfId="1" applyFont="1" applyBorder="1" applyAlignment="1">
      <alignment horizontal="center"/>
    </xf>
    <xf numFmtId="0" fontId="1" fillId="0" borderId="0" xfId="1" applyAlignment="1">
      <alignment horizontal="center" vertical="center"/>
    </xf>
    <xf numFmtId="0" fontId="8" fillId="0" borderId="8" xfId="1" applyFont="1" applyFill="1" applyBorder="1" applyAlignment="1" applyProtection="1">
      <alignment vertical="center" wrapText="1"/>
    </xf>
    <xf numFmtId="0" fontId="2" fillId="0" borderId="6" xfId="1" applyFont="1" applyBorder="1" applyAlignment="1">
      <alignment wrapText="1"/>
    </xf>
    <xf numFmtId="0" fontId="1" fillId="0" borderId="0" xfId="4" applyAlignment="1">
      <alignment wrapText="1"/>
    </xf>
    <xf numFmtId="0" fontId="3" fillId="0" borderId="0" xfId="4" applyFont="1" applyAlignment="1">
      <alignment wrapText="1"/>
    </xf>
    <xf numFmtId="0" fontId="11" fillId="0" borderId="0" xfId="4" applyFont="1" applyAlignment="1">
      <alignment wrapText="1"/>
    </xf>
    <xf numFmtId="0" fontId="3" fillId="0" borderId="0" xfId="4" applyFont="1" applyAlignment="1">
      <alignment horizontal="right" wrapText="1"/>
    </xf>
    <xf numFmtId="0" fontId="12" fillId="0" borderId="0" xfId="4" applyFont="1" applyAlignment="1">
      <alignment wrapText="1"/>
    </xf>
    <xf numFmtId="0" fontId="3" fillId="0" borderId="0" xfId="4" applyFont="1" applyAlignment="1">
      <alignment horizontal="center" wrapText="1"/>
    </xf>
    <xf numFmtId="0" fontId="2" fillId="0" borderId="6" xfId="4" applyFont="1" applyBorder="1" applyAlignment="1">
      <alignment horizontal="center" vertical="center" wrapText="1"/>
    </xf>
    <xf numFmtId="0" fontId="2" fillId="0" borderId="6" xfId="4" applyFont="1" applyBorder="1" applyAlignment="1">
      <alignment horizontal="left" vertical="center" wrapText="1"/>
    </xf>
    <xf numFmtId="0" fontId="2" fillId="0" borderId="6" xfId="4" applyFont="1" applyBorder="1" applyAlignment="1">
      <alignment vertical="center" wrapText="1"/>
    </xf>
    <xf numFmtId="2" fontId="2" fillId="0" borderId="6" xfId="4" applyNumberFormat="1" applyFont="1" applyBorder="1" applyAlignment="1">
      <alignment horizontal="center" vertical="center" wrapText="1"/>
    </xf>
    <xf numFmtId="1" fontId="8" fillId="0" borderId="6" xfId="4" applyNumberFormat="1" applyFont="1" applyFill="1" applyBorder="1" applyAlignment="1">
      <alignment horizontal="center" vertical="center" wrapText="1"/>
    </xf>
    <xf numFmtId="0" fontId="2" fillId="0" borderId="6" xfId="4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16" fontId="2" fillId="0" borderId="6" xfId="4" applyNumberFormat="1" applyFont="1" applyBorder="1" applyAlignment="1">
      <alignment horizontal="center" vertical="center" wrapText="1"/>
    </xf>
    <xf numFmtId="0" fontId="13" fillId="0" borderId="0" xfId="4" applyFont="1" applyBorder="1"/>
    <xf numFmtId="0" fontId="13" fillId="0" borderId="0" xfId="4" applyFont="1" applyBorder="1" applyAlignment="1">
      <alignment wrapText="1"/>
    </xf>
    <xf numFmtId="0" fontId="2" fillId="0" borderId="2" xfId="4" applyFont="1" applyBorder="1" applyAlignment="1">
      <alignment vertical="center" wrapText="1"/>
    </xf>
    <xf numFmtId="0" fontId="2" fillId="0" borderId="3" xfId="4" applyFont="1" applyBorder="1" applyAlignment="1">
      <alignment vertical="center" wrapText="1"/>
    </xf>
    <xf numFmtId="0" fontId="14" fillId="0" borderId="0" xfId="1" applyFont="1" applyAlignment="1">
      <alignment vertical="center" wrapText="1"/>
    </xf>
    <xf numFmtId="0" fontId="15" fillId="0" borderId="0" xfId="1" applyFont="1" applyAlignment="1">
      <alignment vertical="center" wrapText="1"/>
    </xf>
    <xf numFmtId="0" fontId="15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14" fillId="0" borderId="6" xfId="1" applyFont="1" applyBorder="1" applyAlignment="1">
      <alignment horizontal="center" vertical="center" wrapText="1"/>
    </xf>
    <xf numFmtId="0" fontId="14" fillId="0" borderId="6" xfId="1" applyFont="1" applyBorder="1" applyAlignment="1">
      <alignment horizontal="left" vertical="center" wrapText="1"/>
    </xf>
    <xf numFmtId="2" fontId="14" fillId="0" borderId="6" xfId="1" applyNumberFormat="1" applyFont="1" applyBorder="1" applyAlignment="1">
      <alignment horizontal="center" vertical="center" wrapText="1"/>
    </xf>
    <xf numFmtId="0" fontId="14" fillId="0" borderId="6" xfId="1" applyFont="1" applyBorder="1" applyAlignment="1">
      <alignment vertical="center" wrapText="1"/>
    </xf>
    <xf numFmtId="14" fontId="14" fillId="0" borderId="6" xfId="1" applyNumberFormat="1" applyFont="1" applyBorder="1" applyAlignment="1">
      <alignment horizontal="center" vertical="center" wrapText="1"/>
    </xf>
    <xf numFmtId="49" fontId="14" fillId="0" borderId="6" xfId="1" applyNumberFormat="1" applyFont="1" applyBorder="1" applyAlignment="1">
      <alignment horizontal="center" vertical="center" wrapText="1"/>
    </xf>
    <xf numFmtId="16" fontId="14" fillId="0" borderId="6" xfId="1" applyNumberFormat="1" applyFont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2" fontId="8" fillId="0" borderId="5" xfId="1" applyNumberFormat="1" applyFont="1" applyBorder="1" applyAlignment="1">
      <alignment horizontal="center" vertical="center" wrapText="1"/>
    </xf>
    <xf numFmtId="164" fontId="8" fillId="0" borderId="5" xfId="1" applyNumberFormat="1" applyFont="1" applyBorder="1" applyAlignment="1">
      <alignment horizontal="center" vertical="center"/>
    </xf>
    <xf numFmtId="2" fontId="8" fillId="3" borderId="6" xfId="1" applyNumberFormat="1" applyFont="1" applyFill="1" applyBorder="1" applyAlignment="1">
      <alignment horizontal="center" vertical="center" wrapText="1"/>
    </xf>
    <xf numFmtId="164" fontId="8" fillId="0" borderId="6" xfId="1" applyNumberFormat="1" applyFont="1" applyBorder="1" applyAlignment="1">
      <alignment horizontal="center" vertical="center" wrapText="1"/>
    </xf>
    <xf numFmtId="164" fontId="8" fillId="0" borderId="6" xfId="1" applyNumberFormat="1" applyFont="1" applyFill="1" applyBorder="1" applyAlignment="1">
      <alignment horizontal="center" vertical="center" wrapText="1"/>
    </xf>
    <xf numFmtId="0" fontId="3" fillId="0" borderId="0" xfId="3" applyFont="1" applyAlignment="1">
      <alignment wrapText="1"/>
    </xf>
    <xf numFmtId="0" fontId="2" fillId="0" borderId="0" xfId="3" applyFont="1" applyAlignment="1">
      <alignment wrapText="1"/>
    </xf>
    <xf numFmtId="0" fontId="3" fillId="0" borderId="0" xfId="3" applyFont="1" applyAlignment="1">
      <alignment horizontal="right" wrapText="1"/>
    </xf>
    <xf numFmtId="0" fontId="3" fillId="0" borderId="0" xfId="4" applyFont="1" applyAlignment="1">
      <alignment horizontal="center" vertical="center" wrapText="1"/>
    </xf>
    <xf numFmtId="0" fontId="2" fillId="0" borderId="1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center" vertical="center" wrapText="1"/>
    </xf>
    <xf numFmtId="0" fontId="2" fillId="0" borderId="6" xfId="3" applyFont="1" applyBorder="1" applyAlignment="1">
      <alignment horizontal="left" vertical="center" wrapText="1"/>
    </xf>
    <xf numFmtId="0" fontId="2" fillId="0" borderId="6" xfId="3" applyFont="1" applyBorder="1" applyAlignment="1">
      <alignment vertical="center" wrapText="1"/>
    </xf>
    <xf numFmtId="0" fontId="2" fillId="0" borderId="6" xfId="3" applyFont="1" applyFill="1" applyBorder="1" applyAlignment="1">
      <alignment horizontal="center" vertical="center" wrapText="1"/>
    </xf>
    <xf numFmtId="2" fontId="2" fillId="0" borderId="6" xfId="3" applyNumberFormat="1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3" fillId="0" borderId="0" xfId="1" applyFont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2" applyFont="1" applyAlignment="1">
      <alignment horizont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3" fillId="0" borderId="0" xfId="2" applyFont="1" applyFill="1" applyAlignment="1">
      <alignment horizontal="left" wrapText="1"/>
    </xf>
    <xf numFmtId="0" fontId="3" fillId="0" borderId="0" xfId="2" applyFont="1" applyAlignment="1">
      <alignment horizontal="center" vertical="center" wrapText="1"/>
    </xf>
    <xf numFmtId="0" fontId="2" fillId="0" borderId="6" xfId="2" applyFont="1" applyBorder="1" applyAlignment="1">
      <alignment horizontal="center" vertical="center" wrapText="1"/>
    </xf>
    <xf numFmtId="0" fontId="3" fillId="0" borderId="0" xfId="1" applyFont="1" applyAlignment="1">
      <alignment horizontal="center" wrapText="1"/>
    </xf>
    <xf numFmtId="0" fontId="3" fillId="0" borderId="0" xfId="4" applyFont="1" applyAlignment="1">
      <alignment horizontal="left" wrapText="1"/>
    </xf>
    <xf numFmtId="0" fontId="3" fillId="0" borderId="0" xfId="4" applyFont="1" applyAlignment="1">
      <alignment horizontal="center" vertical="center" wrapText="1"/>
    </xf>
    <xf numFmtId="0" fontId="3" fillId="0" borderId="0" xfId="4" applyFont="1" applyBorder="1" applyAlignment="1">
      <alignment horizontal="justify" vertical="center" wrapText="1"/>
    </xf>
    <xf numFmtId="0" fontId="3" fillId="0" borderId="0" xfId="4" applyFont="1" applyBorder="1" applyAlignment="1">
      <alignment horizontal="left" vertical="center" wrapText="1"/>
    </xf>
    <xf numFmtId="0" fontId="3" fillId="0" borderId="0" xfId="4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2" fillId="0" borderId="1" xfId="4" applyFont="1" applyBorder="1" applyAlignment="1">
      <alignment horizontal="center" vertical="center" wrapText="1"/>
    </xf>
    <xf numFmtId="0" fontId="2" fillId="0" borderId="5" xfId="4" applyFont="1" applyBorder="1" applyAlignment="1">
      <alignment horizontal="center" vertical="center" wrapText="1"/>
    </xf>
    <xf numFmtId="0" fontId="2" fillId="0" borderId="2" xfId="4" applyFont="1" applyBorder="1" applyAlignment="1">
      <alignment horizontal="center" vertical="center" wrapText="1"/>
    </xf>
    <xf numFmtId="0" fontId="2" fillId="0" borderId="3" xfId="4" applyFont="1" applyBorder="1" applyAlignment="1">
      <alignment horizontal="center" vertical="center" wrapText="1"/>
    </xf>
    <xf numFmtId="0" fontId="15" fillId="0" borderId="0" xfId="1" applyFont="1" applyAlignment="1">
      <alignment horizontal="center" vertical="center" wrapText="1"/>
    </xf>
    <xf numFmtId="0" fontId="14" fillId="0" borderId="6" xfId="1" applyFont="1" applyBorder="1" applyAlignment="1">
      <alignment horizontal="center" vertical="center" wrapText="1"/>
    </xf>
    <xf numFmtId="0" fontId="2" fillId="0" borderId="2" xfId="2" applyFont="1" applyBorder="1" applyAlignment="1">
      <alignment horizontal="center" vertical="center" wrapText="1"/>
    </xf>
    <xf numFmtId="0" fontId="2" fillId="0" borderId="9" xfId="2" applyFont="1" applyBorder="1" applyAlignment="1">
      <alignment horizontal="center" vertical="center" wrapText="1"/>
    </xf>
    <xf numFmtId="0" fontId="2" fillId="0" borderId="3" xfId="2" applyFont="1" applyBorder="1" applyAlignment="1">
      <alignment horizontal="center" vertical="center" wrapText="1"/>
    </xf>
    <xf numFmtId="0" fontId="3" fillId="0" borderId="0" xfId="3" applyFont="1" applyAlignment="1">
      <alignment horizontal="left" wrapText="1"/>
    </xf>
  </cellXfs>
  <cellStyles count="8">
    <cellStyle name="Обычный" xfId="0" builtinId="0"/>
    <cellStyle name="Обычный 2" xfId="1"/>
    <cellStyle name="Обычный 2 2" xfId="5"/>
    <cellStyle name="Обычный 2 2 2" xfId="6"/>
    <cellStyle name="Обычный 3" xfId="7"/>
    <cellStyle name="Обычный_г. Сосновоборск, ООО СтройКом" xfId="4"/>
    <cellStyle name="Обычный_Экспертное заключение ОАО Красноярская ТЭЦ-1 Водоотведение (приложения 1-7)" xfId="3"/>
    <cellStyle name="Обычный_Экспертное заключение ООО Типтур Водоотведение (приложения 1-7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44"/>
  <sheetViews>
    <sheetView view="pageLayout" topLeftCell="A34" zoomScaleNormal="100" workbookViewId="0">
      <selection activeCell="A3" sqref="A3:E3"/>
    </sheetView>
  </sheetViews>
  <sheetFormatPr defaultColWidth="39.85546875" defaultRowHeight="15.75" x14ac:dyDescent="0.25"/>
  <cols>
    <col min="1" max="1" width="7.28515625" style="1" customWidth="1"/>
    <col min="2" max="2" width="33.140625" style="1" customWidth="1"/>
    <col min="3" max="5" width="13.85546875" style="1" customWidth="1"/>
    <col min="6" max="16384" width="39.85546875" style="1"/>
  </cols>
  <sheetData>
    <row r="1" spans="1:8" ht="35.25" customHeight="1" x14ac:dyDescent="0.25">
      <c r="C1" s="90" t="s">
        <v>0</v>
      </c>
      <c r="D1" s="90"/>
      <c r="E1" s="90"/>
    </row>
    <row r="2" spans="1:8" ht="18.75" customHeight="1" x14ac:dyDescent="0.25">
      <c r="A2" s="2"/>
      <c r="B2" s="2"/>
    </row>
    <row r="3" spans="1:8" ht="20.25" customHeight="1" x14ac:dyDescent="0.25">
      <c r="A3" s="91" t="s">
        <v>1</v>
      </c>
      <c r="B3" s="91"/>
      <c r="C3" s="91"/>
      <c r="D3" s="91"/>
      <c r="E3" s="91"/>
      <c r="F3" s="3"/>
    </row>
    <row r="4" spans="1:8" ht="33.75" customHeight="1" x14ac:dyDescent="0.3">
      <c r="A4" s="92" t="s">
        <v>2</v>
      </c>
      <c r="B4" s="92"/>
      <c r="C4" s="92"/>
      <c r="D4" s="92"/>
      <c r="E4" s="92"/>
      <c r="F4" s="4"/>
      <c r="G4" s="4"/>
      <c r="H4" s="4"/>
    </row>
    <row r="5" spans="1:8" ht="15.75" customHeight="1" x14ac:dyDescent="0.3">
      <c r="C5" s="5"/>
    </row>
    <row r="6" spans="1:8" ht="15.6" customHeight="1" x14ac:dyDescent="0.25">
      <c r="A6" s="93" t="s">
        <v>3</v>
      </c>
      <c r="B6" s="93" t="s">
        <v>4</v>
      </c>
      <c r="C6" s="93" t="s">
        <v>5</v>
      </c>
      <c r="D6" s="96" t="s">
        <v>6</v>
      </c>
      <c r="E6" s="97"/>
    </row>
    <row r="7" spans="1:8" ht="18.600000000000001" customHeight="1" x14ac:dyDescent="0.25">
      <c r="A7" s="94"/>
      <c r="B7" s="94"/>
      <c r="C7" s="94"/>
      <c r="D7" s="93" t="s">
        <v>7</v>
      </c>
      <c r="E7" s="93" t="s">
        <v>8</v>
      </c>
    </row>
    <row r="8" spans="1:8" ht="18.600000000000001" customHeight="1" x14ac:dyDescent="0.25">
      <c r="A8" s="95"/>
      <c r="B8" s="95"/>
      <c r="C8" s="95"/>
      <c r="D8" s="95"/>
      <c r="E8" s="95"/>
    </row>
    <row r="9" spans="1:8" x14ac:dyDescent="0.25">
      <c r="A9" s="6">
        <v>1</v>
      </c>
      <c r="B9" s="6">
        <v>2</v>
      </c>
      <c r="C9" s="6">
        <v>3</v>
      </c>
      <c r="D9" s="6">
        <v>4</v>
      </c>
      <c r="E9" s="6">
        <v>5</v>
      </c>
    </row>
    <row r="10" spans="1:8" ht="31.5" x14ac:dyDescent="0.25">
      <c r="A10" s="6">
        <v>1</v>
      </c>
      <c r="B10" s="7" t="s">
        <v>9</v>
      </c>
      <c r="C10" s="6" t="s">
        <v>10</v>
      </c>
      <c r="D10" s="8">
        <v>34.6</v>
      </c>
      <c r="E10" s="8">
        <v>34.6</v>
      </c>
    </row>
    <row r="11" spans="1:8" ht="47.25" x14ac:dyDescent="0.25">
      <c r="A11" s="6">
        <v>2</v>
      </c>
      <c r="B11" s="7" t="s">
        <v>11</v>
      </c>
      <c r="C11" s="6" t="s">
        <v>12</v>
      </c>
      <c r="D11" s="8">
        <v>4</v>
      </c>
      <c r="E11" s="8">
        <v>4</v>
      </c>
    </row>
    <row r="12" spans="1:8" ht="31.5" x14ac:dyDescent="0.25">
      <c r="A12" s="6">
        <v>3</v>
      </c>
      <c r="B12" s="7" t="s">
        <v>13</v>
      </c>
      <c r="C12" s="6" t="s">
        <v>12</v>
      </c>
      <c r="D12" s="8">
        <v>0</v>
      </c>
      <c r="E12" s="8">
        <v>0</v>
      </c>
    </row>
    <row r="13" spans="1:8" ht="47.25" x14ac:dyDescent="0.25">
      <c r="A13" s="6">
        <v>4</v>
      </c>
      <c r="B13" s="7" t="s">
        <v>14</v>
      </c>
      <c r="C13" s="6" t="s">
        <v>12</v>
      </c>
      <c r="D13" s="8">
        <v>0</v>
      </c>
      <c r="E13" s="8">
        <v>0</v>
      </c>
    </row>
    <row r="14" spans="1:8" ht="33" customHeight="1" x14ac:dyDescent="0.25">
      <c r="A14" s="6">
        <v>5</v>
      </c>
      <c r="B14" s="7" t="s">
        <v>15</v>
      </c>
      <c r="C14" s="6" t="s">
        <v>16</v>
      </c>
      <c r="D14" s="8">
        <v>3.6</v>
      </c>
      <c r="E14" s="8">
        <v>3.6</v>
      </c>
    </row>
    <row r="15" spans="1:8" ht="22.5" customHeight="1" x14ac:dyDescent="0.25">
      <c r="A15" s="6">
        <v>6</v>
      </c>
      <c r="B15" s="7" t="s">
        <v>17</v>
      </c>
      <c r="C15" s="6" t="s">
        <v>16</v>
      </c>
      <c r="D15" s="8">
        <v>0.44</v>
      </c>
      <c r="E15" s="8">
        <v>0.44</v>
      </c>
    </row>
    <row r="16" spans="1:8" ht="48" customHeight="1" x14ac:dyDescent="0.25">
      <c r="A16" s="6">
        <v>7</v>
      </c>
      <c r="B16" s="7" t="s">
        <v>18</v>
      </c>
      <c r="C16" s="6" t="s">
        <v>19</v>
      </c>
      <c r="D16" s="8">
        <v>159.30000000000001</v>
      </c>
      <c r="E16" s="8">
        <v>159.30000000000001</v>
      </c>
    </row>
    <row r="17" spans="1:5" ht="22.5" customHeight="1" x14ac:dyDescent="0.25">
      <c r="A17" s="6" t="s">
        <v>20</v>
      </c>
      <c r="B17" s="9" t="s">
        <v>21</v>
      </c>
      <c r="C17" s="6" t="s">
        <v>19</v>
      </c>
      <c r="D17" s="8">
        <v>0</v>
      </c>
      <c r="E17" s="8">
        <v>0</v>
      </c>
    </row>
    <row r="18" spans="1:5" ht="19.5" customHeight="1" x14ac:dyDescent="0.25">
      <c r="A18" s="6" t="s">
        <v>22</v>
      </c>
      <c r="B18" s="10" t="s">
        <v>23</v>
      </c>
      <c r="C18" s="6" t="s">
        <v>19</v>
      </c>
      <c r="D18" s="8">
        <v>159.30000000000001</v>
      </c>
      <c r="E18" s="8">
        <v>159.30000000000001</v>
      </c>
    </row>
    <row r="19" spans="1:5" ht="39" customHeight="1" x14ac:dyDescent="0.25">
      <c r="A19" s="6">
        <v>8</v>
      </c>
      <c r="B19" s="11" t="s">
        <v>24</v>
      </c>
      <c r="C19" s="6" t="s">
        <v>19</v>
      </c>
      <c r="D19" s="8">
        <v>0</v>
      </c>
      <c r="E19" s="8">
        <v>0</v>
      </c>
    </row>
    <row r="20" spans="1:5" ht="39" customHeight="1" x14ac:dyDescent="0.25">
      <c r="A20" s="6">
        <v>9</v>
      </c>
      <c r="B20" s="11" t="s">
        <v>25</v>
      </c>
      <c r="C20" s="6" t="s">
        <v>19</v>
      </c>
      <c r="D20" s="8">
        <v>0</v>
      </c>
      <c r="E20" s="8">
        <v>0</v>
      </c>
    </row>
    <row r="21" spans="1:5" ht="31.5" x14ac:dyDescent="0.25">
      <c r="A21" s="6">
        <v>10</v>
      </c>
      <c r="B21" s="7" t="s">
        <v>26</v>
      </c>
      <c r="C21" s="6" t="s">
        <v>19</v>
      </c>
      <c r="D21" s="8">
        <v>159.30000000000001</v>
      </c>
      <c r="E21" s="8">
        <v>159.30000000000001</v>
      </c>
    </row>
    <row r="22" spans="1:5" x14ac:dyDescent="0.25">
      <c r="A22" s="6" t="s">
        <v>27</v>
      </c>
      <c r="B22" s="12" t="s">
        <v>28</v>
      </c>
      <c r="C22" s="6" t="s">
        <v>19</v>
      </c>
      <c r="D22" s="8">
        <v>159.30000000000001</v>
      </c>
      <c r="E22" s="8">
        <v>159.30000000000001</v>
      </c>
    </row>
    <row r="23" spans="1:5" x14ac:dyDescent="0.25">
      <c r="A23" s="6" t="s">
        <v>29</v>
      </c>
      <c r="B23" s="12" t="s">
        <v>30</v>
      </c>
      <c r="C23" s="6" t="s">
        <v>19</v>
      </c>
      <c r="D23" s="8">
        <v>0</v>
      </c>
      <c r="E23" s="8">
        <v>0</v>
      </c>
    </row>
    <row r="24" spans="1:5" ht="34.5" customHeight="1" x14ac:dyDescent="0.25">
      <c r="A24" s="6">
        <v>11</v>
      </c>
      <c r="B24" s="12" t="s">
        <v>31</v>
      </c>
      <c r="C24" s="6" t="s">
        <v>19</v>
      </c>
      <c r="D24" s="8">
        <v>0</v>
      </c>
      <c r="E24" s="8">
        <v>0</v>
      </c>
    </row>
    <row r="25" spans="1:5" ht="31.5" x14ac:dyDescent="0.25">
      <c r="A25" s="6">
        <v>12</v>
      </c>
      <c r="B25" s="7" t="s">
        <v>32</v>
      </c>
      <c r="C25" s="6" t="s">
        <v>19</v>
      </c>
      <c r="D25" s="8">
        <v>19.940000000000001</v>
      </c>
      <c r="E25" s="8">
        <v>19.940000000000001</v>
      </c>
    </row>
    <row r="26" spans="1:5" ht="31.5" x14ac:dyDescent="0.25">
      <c r="A26" s="6">
        <v>13</v>
      </c>
      <c r="B26" s="11" t="s">
        <v>33</v>
      </c>
      <c r="C26" s="6" t="s">
        <v>19</v>
      </c>
      <c r="D26" s="8">
        <v>139.36000000000001</v>
      </c>
      <c r="E26" s="8">
        <v>139.36000000000001</v>
      </c>
    </row>
    <row r="27" spans="1:5" x14ac:dyDescent="0.25">
      <c r="A27" s="6" t="s">
        <v>34</v>
      </c>
      <c r="B27" s="11" t="s">
        <v>35</v>
      </c>
      <c r="C27" s="6" t="s">
        <v>19</v>
      </c>
      <c r="D27" s="8">
        <v>78.154409999999999</v>
      </c>
      <c r="E27" s="8">
        <v>78.154409999999999</v>
      </c>
    </row>
    <row r="28" spans="1:5" x14ac:dyDescent="0.25">
      <c r="A28" s="8" t="s">
        <v>36</v>
      </c>
      <c r="B28" s="11" t="s">
        <v>37</v>
      </c>
      <c r="C28" s="6" t="s">
        <v>19</v>
      </c>
      <c r="D28" s="8">
        <v>26.427</v>
      </c>
      <c r="E28" s="8">
        <v>26.427</v>
      </c>
    </row>
    <row r="29" spans="1:5" x14ac:dyDescent="0.25">
      <c r="A29" s="6" t="s">
        <v>38</v>
      </c>
      <c r="B29" s="11" t="s">
        <v>39</v>
      </c>
      <c r="C29" s="6" t="s">
        <v>19</v>
      </c>
      <c r="D29" s="8">
        <v>27.47</v>
      </c>
      <c r="E29" s="8">
        <v>27.47</v>
      </c>
    </row>
    <row r="30" spans="1:5" ht="16.5" customHeight="1" x14ac:dyDescent="0.25">
      <c r="A30" s="6" t="s">
        <v>40</v>
      </c>
      <c r="B30" s="11" t="s">
        <v>41</v>
      </c>
      <c r="C30" s="6" t="s">
        <v>19</v>
      </c>
      <c r="D30" s="8">
        <v>26.588999999999999</v>
      </c>
      <c r="E30" s="8">
        <v>26.588999999999999</v>
      </c>
    </row>
    <row r="31" spans="1:5" x14ac:dyDescent="0.25">
      <c r="A31" s="6" t="s">
        <v>42</v>
      </c>
      <c r="B31" s="11" t="s">
        <v>37</v>
      </c>
      <c r="C31" s="6" t="s">
        <v>19</v>
      </c>
      <c r="D31" s="8">
        <v>21.652999999999999</v>
      </c>
      <c r="E31" s="8">
        <v>21.652999999999999</v>
      </c>
    </row>
    <row r="32" spans="1:5" x14ac:dyDescent="0.25">
      <c r="A32" s="6" t="s">
        <v>43</v>
      </c>
      <c r="B32" s="11" t="s">
        <v>44</v>
      </c>
      <c r="C32" s="6" t="s">
        <v>19</v>
      </c>
      <c r="D32" s="8">
        <v>7.1509999999999998</v>
      </c>
      <c r="E32" s="8">
        <v>7.1509999999999998</v>
      </c>
    </row>
    <row r="33" spans="1:5" x14ac:dyDescent="0.25">
      <c r="A33" s="6" t="s">
        <v>45</v>
      </c>
      <c r="B33" s="11" t="s">
        <v>37</v>
      </c>
      <c r="C33" s="6" t="s">
        <v>19</v>
      </c>
      <c r="D33" s="8">
        <v>0.39</v>
      </c>
      <c r="E33" s="8">
        <v>0.39</v>
      </c>
    </row>
    <row r="34" spans="1:5" x14ac:dyDescent="0.25">
      <c r="A34" s="6">
        <v>14</v>
      </c>
      <c r="B34" s="13" t="s">
        <v>46</v>
      </c>
      <c r="C34" s="14" t="s">
        <v>47</v>
      </c>
      <c r="D34" s="15">
        <v>194.64</v>
      </c>
      <c r="E34" s="15">
        <v>194.64</v>
      </c>
    </row>
    <row r="35" spans="1:5" ht="60" x14ac:dyDescent="0.25">
      <c r="A35" s="6">
        <v>15</v>
      </c>
      <c r="B35" s="13" t="s">
        <v>48</v>
      </c>
      <c r="C35" s="14"/>
      <c r="D35" s="8"/>
      <c r="E35" s="8"/>
    </row>
    <row r="36" spans="1:5" ht="15.6" customHeight="1" x14ac:dyDescent="0.25">
      <c r="A36" s="6" t="s">
        <v>49</v>
      </c>
      <c r="B36" s="13" t="s">
        <v>50</v>
      </c>
      <c r="C36" s="14" t="s">
        <v>51</v>
      </c>
      <c r="D36" s="8">
        <v>1.2218325703232893</v>
      </c>
      <c r="E36" s="8">
        <v>1.2218325703232893</v>
      </c>
    </row>
    <row r="37" spans="1:5" ht="15.75" customHeight="1" x14ac:dyDescent="0.25">
      <c r="A37" s="6" t="s">
        <v>52</v>
      </c>
      <c r="B37" s="13" t="s">
        <v>53</v>
      </c>
      <c r="C37" s="14" t="s">
        <v>51</v>
      </c>
      <c r="D37" s="8">
        <v>0</v>
      </c>
      <c r="E37" s="8">
        <v>0</v>
      </c>
    </row>
    <row r="38" spans="1:5" ht="15.75" customHeight="1" x14ac:dyDescent="0.25">
      <c r="A38" s="6" t="s">
        <v>54</v>
      </c>
      <c r="B38" s="13" t="s">
        <v>55</v>
      </c>
      <c r="C38" s="14" t="s">
        <v>51</v>
      </c>
      <c r="D38" s="8">
        <v>0</v>
      </c>
      <c r="E38" s="8">
        <v>0</v>
      </c>
    </row>
    <row r="39" spans="1:5" ht="31.5" x14ac:dyDescent="0.25">
      <c r="A39" s="6">
        <v>16</v>
      </c>
      <c r="B39" s="13" t="s">
        <v>56</v>
      </c>
      <c r="D39" s="16"/>
      <c r="E39" s="16"/>
    </row>
    <row r="40" spans="1:5" x14ac:dyDescent="0.25">
      <c r="A40" s="6" t="s">
        <v>57</v>
      </c>
      <c r="B40" s="17" t="s">
        <v>58</v>
      </c>
      <c r="C40" s="14" t="s">
        <v>59</v>
      </c>
      <c r="D40" s="18">
        <v>0.08</v>
      </c>
      <c r="E40" s="18">
        <v>0.08</v>
      </c>
    </row>
    <row r="41" spans="1:5" x14ac:dyDescent="0.25">
      <c r="A41" s="19">
        <v>17</v>
      </c>
      <c r="B41" s="20" t="s">
        <v>60</v>
      </c>
      <c r="C41" s="19" t="s">
        <v>61</v>
      </c>
      <c r="D41" s="8">
        <v>105.6</v>
      </c>
      <c r="E41" s="8">
        <v>105.6</v>
      </c>
    </row>
    <row r="42" spans="1:5" ht="31.5" x14ac:dyDescent="0.25">
      <c r="A42" s="6">
        <v>18</v>
      </c>
      <c r="B42" s="11" t="s">
        <v>62</v>
      </c>
      <c r="C42" s="11"/>
      <c r="D42" s="8"/>
      <c r="E42" s="8"/>
    </row>
    <row r="43" spans="1:5" x14ac:dyDescent="0.25">
      <c r="A43" s="6" t="s">
        <v>63</v>
      </c>
      <c r="B43" s="11" t="s">
        <v>64</v>
      </c>
      <c r="C43" s="6" t="s">
        <v>61</v>
      </c>
      <c r="D43" s="8">
        <v>107.3</v>
      </c>
      <c r="E43" s="8">
        <v>107.3</v>
      </c>
    </row>
    <row r="44" spans="1:5" x14ac:dyDescent="0.25">
      <c r="A44" s="6" t="s">
        <v>65</v>
      </c>
      <c r="B44" s="11" t="s">
        <v>66</v>
      </c>
      <c r="C44" s="6" t="s">
        <v>61</v>
      </c>
      <c r="D44" s="8">
        <v>103</v>
      </c>
      <c r="E44" s="8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4"/>
  <sheetViews>
    <sheetView tabSelected="1" view="pageLayout" zoomScaleNormal="100" workbookViewId="0">
      <selection activeCell="H12" sqref="H12"/>
    </sheetView>
  </sheetViews>
  <sheetFormatPr defaultRowHeight="15" x14ac:dyDescent="0.25"/>
  <cols>
    <col min="1" max="1" width="5.85546875" style="57" customWidth="1"/>
    <col min="2" max="2" width="30.5703125" style="57" customWidth="1"/>
    <col min="3" max="5" width="15" style="57" customWidth="1"/>
    <col min="6" max="16384" width="9.140625" style="57"/>
  </cols>
  <sheetData>
    <row r="1" spans="1:7" ht="60" customHeight="1" x14ac:dyDescent="0.25">
      <c r="C1" s="105" t="s">
        <v>171</v>
      </c>
      <c r="D1" s="105"/>
      <c r="E1" s="105"/>
    </row>
    <row r="2" spans="1:7" ht="15.75" customHeight="1" x14ac:dyDescent="0.25"/>
    <row r="3" spans="1:7" ht="17.25" customHeight="1" x14ac:dyDescent="0.25">
      <c r="A3" s="106" t="s">
        <v>168</v>
      </c>
      <c r="B3" s="106"/>
      <c r="C3" s="106"/>
      <c r="D3" s="106"/>
      <c r="E3" s="106"/>
      <c r="F3" s="107"/>
      <c r="G3" s="107"/>
    </row>
    <row r="4" spans="1:7" ht="37.5" customHeight="1" x14ac:dyDescent="0.3">
      <c r="A4" s="92" t="s">
        <v>2</v>
      </c>
      <c r="B4" s="92"/>
      <c r="C4" s="92"/>
      <c r="D4" s="92"/>
      <c r="E4" s="92"/>
    </row>
    <row r="6" spans="1:7" s="58" customFormat="1" ht="23.25" customHeight="1" x14ac:dyDescent="0.25">
      <c r="A6" s="108" t="s">
        <v>3</v>
      </c>
      <c r="B6" s="108" t="s">
        <v>112</v>
      </c>
      <c r="C6" s="108" t="s">
        <v>5</v>
      </c>
      <c r="D6" s="110" t="s">
        <v>113</v>
      </c>
      <c r="E6" s="111"/>
    </row>
    <row r="7" spans="1:7" s="58" customFormat="1" ht="45.75" customHeight="1" x14ac:dyDescent="0.25">
      <c r="A7" s="109"/>
      <c r="B7" s="109"/>
      <c r="C7" s="109"/>
      <c r="D7" s="49" t="s">
        <v>114</v>
      </c>
      <c r="E7" s="49" t="s">
        <v>115</v>
      </c>
    </row>
    <row r="8" spans="1:7" s="58" customFormat="1" ht="15.75" customHeight="1" x14ac:dyDescent="0.25">
      <c r="A8" s="49">
        <v>1</v>
      </c>
      <c r="B8" s="49">
        <v>2</v>
      </c>
      <c r="C8" s="49">
        <v>3</v>
      </c>
      <c r="D8" s="49">
        <v>4</v>
      </c>
      <c r="E8" s="49">
        <v>5</v>
      </c>
    </row>
    <row r="9" spans="1:7" s="58" customFormat="1" ht="15.75" customHeight="1" x14ac:dyDescent="0.25">
      <c r="A9" s="49">
        <v>1</v>
      </c>
      <c r="B9" s="51" t="s">
        <v>159</v>
      </c>
      <c r="C9" s="49"/>
      <c r="D9" s="59"/>
      <c r="E9" s="60"/>
    </row>
    <row r="10" spans="1:7" s="58" customFormat="1" ht="32.25" customHeight="1" x14ac:dyDescent="0.25">
      <c r="A10" s="49" t="s">
        <v>117</v>
      </c>
      <c r="B10" s="51" t="s">
        <v>118</v>
      </c>
      <c r="C10" s="49" t="s">
        <v>119</v>
      </c>
      <c r="D10" s="49">
        <v>48.09</v>
      </c>
      <c r="E10" s="49">
        <v>50.69</v>
      </c>
    </row>
    <row r="11" spans="1:7" ht="32.25" customHeight="1" x14ac:dyDescent="0.25">
      <c r="A11" s="49" t="s">
        <v>120</v>
      </c>
      <c r="B11" s="51" t="s">
        <v>121</v>
      </c>
      <c r="C11" s="49" t="s">
        <v>119</v>
      </c>
      <c r="D11" s="49">
        <v>56.75</v>
      </c>
      <c r="E11" s="49">
        <v>59.81</v>
      </c>
    </row>
    <row r="12" spans="1:7" ht="47.25" x14ac:dyDescent="0.25">
      <c r="A12" s="49">
        <v>2</v>
      </c>
      <c r="B12" s="51" t="s">
        <v>160</v>
      </c>
      <c r="C12" s="49"/>
      <c r="D12" s="88"/>
      <c r="E12" s="89"/>
    </row>
    <row r="13" spans="1:7" ht="39.75" customHeight="1" x14ac:dyDescent="0.25">
      <c r="A13" s="49" t="s">
        <v>169</v>
      </c>
      <c r="B13" s="51" t="s">
        <v>118</v>
      </c>
      <c r="C13" s="49" t="s">
        <v>119</v>
      </c>
      <c r="D13" s="49">
        <v>145.46</v>
      </c>
      <c r="E13" s="49">
        <v>153.31</v>
      </c>
    </row>
    <row r="14" spans="1:7" ht="31.5" x14ac:dyDescent="0.25">
      <c r="A14" s="49" t="s">
        <v>170</v>
      </c>
      <c r="B14" s="51" t="s">
        <v>121</v>
      </c>
      <c r="C14" s="49" t="s">
        <v>119</v>
      </c>
      <c r="D14" s="49">
        <v>171.64</v>
      </c>
      <c r="E14" s="49">
        <v>180.91</v>
      </c>
    </row>
  </sheetData>
  <mergeCells count="8">
    <mergeCell ref="A3:E3"/>
    <mergeCell ref="F3:G3"/>
    <mergeCell ref="A4:E4"/>
    <mergeCell ref="A6:A7"/>
    <mergeCell ref="B6:B7"/>
    <mergeCell ref="C6:C7"/>
    <mergeCell ref="D6:E6"/>
    <mergeCell ref="C1:E1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6"/>
  <sheetViews>
    <sheetView view="pageLayout" zoomScaleNormal="100" workbookViewId="0">
      <selection activeCell="F21" sqref="F21"/>
    </sheetView>
  </sheetViews>
  <sheetFormatPr defaultRowHeight="15.75" x14ac:dyDescent="0.25"/>
  <cols>
    <col min="1" max="1" width="8.28515625" style="21" customWidth="1"/>
    <col min="2" max="2" width="31.42578125" style="21" customWidth="1"/>
    <col min="3" max="3" width="14.42578125" style="24" customWidth="1"/>
    <col min="4" max="4" width="12" style="24" customWidth="1"/>
    <col min="5" max="5" width="13.140625" style="21" customWidth="1"/>
    <col min="6" max="6" width="9.140625" style="21"/>
    <col min="7" max="7" width="22" style="21" customWidth="1"/>
    <col min="8" max="16384" width="9.140625" style="21"/>
  </cols>
  <sheetData>
    <row r="1" spans="1:7" ht="42" customHeight="1" x14ac:dyDescent="0.3">
      <c r="C1" s="98" t="s">
        <v>67</v>
      </c>
      <c r="D1" s="98"/>
      <c r="E1" s="98"/>
    </row>
    <row r="2" spans="1:7" ht="16.5" customHeight="1" x14ac:dyDescent="0.3">
      <c r="A2" s="22"/>
      <c r="B2" s="22"/>
      <c r="C2" s="23"/>
      <c r="D2" s="23"/>
    </row>
    <row r="3" spans="1:7" ht="16.5" customHeight="1" x14ac:dyDescent="0.25">
      <c r="A3" s="99" t="s">
        <v>68</v>
      </c>
      <c r="B3" s="99"/>
      <c r="C3" s="99"/>
      <c r="D3" s="99"/>
      <c r="E3" s="99"/>
      <c r="G3" s="3"/>
    </row>
    <row r="4" spans="1:7" ht="56.25" customHeight="1" x14ac:dyDescent="0.3">
      <c r="A4" s="92" t="s">
        <v>69</v>
      </c>
      <c r="B4" s="92"/>
      <c r="C4" s="92"/>
      <c r="D4" s="92"/>
      <c r="E4" s="92"/>
    </row>
    <row r="5" spans="1:7" ht="16.5" customHeight="1" x14ac:dyDescent="0.25">
      <c r="E5" s="25" t="s">
        <v>70</v>
      </c>
    </row>
    <row r="6" spans="1:7" ht="17.25" customHeight="1" x14ac:dyDescent="0.25">
      <c r="A6" s="100" t="s">
        <v>3</v>
      </c>
      <c r="B6" s="100" t="s">
        <v>71</v>
      </c>
      <c r="C6" s="100" t="s">
        <v>6</v>
      </c>
      <c r="D6" s="100"/>
      <c r="E6" s="100"/>
    </row>
    <row r="7" spans="1:7" ht="67.5" customHeight="1" x14ac:dyDescent="0.25">
      <c r="A7" s="100"/>
      <c r="B7" s="100"/>
      <c r="C7" s="6" t="s">
        <v>72</v>
      </c>
      <c r="D7" s="6" t="s">
        <v>73</v>
      </c>
      <c r="E7" s="26" t="s">
        <v>74</v>
      </c>
    </row>
    <row r="8" spans="1:7" x14ac:dyDescent="0.25">
      <c r="A8" s="26">
        <v>1</v>
      </c>
      <c r="B8" s="26">
        <v>2</v>
      </c>
      <c r="C8" s="27">
        <v>3</v>
      </c>
      <c r="D8" s="27">
        <v>4</v>
      </c>
      <c r="E8" s="27">
        <v>5</v>
      </c>
    </row>
    <row r="9" spans="1:7" x14ac:dyDescent="0.25">
      <c r="A9" s="28">
        <v>1</v>
      </c>
      <c r="B9" s="29" t="s">
        <v>75</v>
      </c>
      <c r="C9" s="30">
        <v>3242.78</v>
      </c>
      <c r="D9" s="30">
        <v>3242.78</v>
      </c>
      <c r="E9" s="30">
        <v>0</v>
      </c>
    </row>
    <row r="10" spans="1:7" x14ac:dyDescent="0.25">
      <c r="A10" s="31">
        <v>2</v>
      </c>
      <c r="B10" s="32" t="s">
        <v>76</v>
      </c>
      <c r="C10" s="15">
        <v>4053.7</v>
      </c>
      <c r="D10" s="15">
        <v>4053.7</v>
      </c>
      <c r="E10" s="30">
        <v>0</v>
      </c>
    </row>
    <row r="11" spans="1:7" x14ac:dyDescent="0.25">
      <c r="A11" s="31">
        <v>3</v>
      </c>
      <c r="B11" s="32" t="s">
        <v>77</v>
      </c>
      <c r="C11" s="15">
        <v>1698.08</v>
      </c>
      <c r="D11" s="15">
        <v>1698.08</v>
      </c>
      <c r="E11" s="30">
        <v>0</v>
      </c>
    </row>
    <row r="12" spans="1:7" ht="32.25" customHeight="1" x14ac:dyDescent="0.25">
      <c r="A12" s="31">
        <v>4</v>
      </c>
      <c r="B12" s="29" t="s">
        <v>78</v>
      </c>
      <c r="C12" s="15">
        <v>0</v>
      </c>
      <c r="D12" s="15">
        <v>0</v>
      </c>
      <c r="E12" s="30">
        <v>0</v>
      </c>
    </row>
    <row r="13" spans="1:7" ht="47.25" x14ac:dyDescent="0.25">
      <c r="A13" s="31">
        <v>5</v>
      </c>
      <c r="B13" s="29" t="s">
        <v>79</v>
      </c>
      <c r="C13" s="15">
        <v>128.30000000000001</v>
      </c>
      <c r="D13" s="33">
        <v>128.30000000000001</v>
      </c>
      <c r="E13" s="30">
        <v>0</v>
      </c>
    </row>
    <row r="14" spans="1:7" ht="47.25" x14ac:dyDescent="0.25">
      <c r="A14" s="31">
        <v>6</v>
      </c>
      <c r="B14" s="29" t="s">
        <v>80</v>
      </c>
      <c r="C14" s="15">
        <v>44.4</v>
      </c>
      <c r="D14" s="33">
        <v>44.4</v>
      </c>
      <c r="E14" s="30">
        <v>0</v>
      </c>
    </row>
    <row r="15" spans="1:7" ht="32.25" customHeight="1" x14ac:dyDescent="0.25">
      <c r="A15" s="31">
        <v>7</v>
      </c>
      <c r="B15" s="29" t="s">
        <v>81</v>
      </c>
      <c r="C15" s="15">
        <v>58.19</v>
      </c>
      <c r="D15" s="15">
        <v>58.19</v>
      </c>
      <c r="E15" s="30">
        <v>0</v>
      </c>
    </row>
    <row r="16" spans="1:7" x14ac:dyDescent="0.25">
      <c r="A16" s="34">
        <v>8</v>
      </c>
      <c r="B16" s="29" t="s">
        <v>82</v>
      </c>
      <c r="C16" s="15">
        <v>9225.4499999999989</v>
      </c>
      <c r="D16" s="15">
        <v>9225.4499999999989</v>
      </c>
      <c r="E16" s="15">
        <v>0</v>
      </c>
    </row>
  </sheetData>
  <mergeCells count="6">
    <mergeCell ref="C1:E1"/>
    <mergeCell ref="A3:E3"/>
    <mergeCell ref="A4:E4"/>
    <mergeCell ref="A6:A7"/>
    <mergeCell ref="B6:B7"/>
    <mergeCell ref="C6:E6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view="pageLayout" topLeftCell="A2" zoomScaleNormal="100" workbookViewId="0">
      <selection activeCell="C2" sqref="C1:E1048576"/>
    </sheetView>
  </sheetViews>
  <sheetFormatPr defaultRowHeight="12.75" x14ac:dyDescent="0.2"/>
  <cols>
    <col min="1" max="1" width="6.5703125" style="36" customWidth="1"/>
    <col min="2" max="2" width="36.28515625" style="36" customWidth="1"/>
    <col min="3" max="5" width="12.85546875" style="36" customWidth="1"/>
    <col min="6" max="6" width="22" style="36" customWidth="1"/>
    <col min="7" max="16384" width="9.140625" style="36"/>
  </cols>
  <sheetData>
    <row r="1" spans="1:8" ht="37.5" customHeight="1" x14ac:dyDescent="0.25">
      <c r="A1" s="35"/>
      <c r="B1" s="35"/>
      <c r="C1" s="90" t="s">
        <v>83</v>
      </c>
      <c r="D1" s="90"/>
      <c r="E1" s="90"/>
    </row>
    <row r="2" spans="1:8" ht="18.75" x14ac:dyDescent="0.3">
      <c r="A2" s="37"/>
      <c r="B2" s="37"/>
      <c r="C2" s="37"/>
      <c r="D2" s="37"/>
      <c r="E2" s="38"/>
    </row>
    <row r="3" spans="1:8" ht="39" customHeight="1" x14ac:dyDescent="0.3">
      <c r="A3" s="101" t="s">
        <v>84</v>
      </c>
      <c r="B3" s="101"/>
      <c r="C3" s="101"/>
      <c r="D3" s="101"/>
      <c r="E3" s="101"/>
    </row>
    <row r="4" spans="1:8" ht="42" customHeight="1" x14ac:dyDescent="0.3">
      <c r="A4" s="92" t="s">
        <v>2</v>
      </c>
      <c r="B4" s="92"/>
      <c r="C4" s="92"/>
      <c r="D4" s="92"/>
      <c r="E4" s="92"/>
      <c r="F4" s="3"/>
      <c r="G4" s="4"/>
      <c r="H4" s="4"/>
    </row>
    <row r="5" spans="1:8" ht="18.75" x14ac:dyDescent="0.3">
      <c r="A5" s="39"/>
      <c r="B5" s="39"/>
      <c r="C5" s="39"/>
      <c r="D5" s="39"/>
      <c r="E5" s="39"/>
      <c r="F5" s="4"/>
      <c r="G5" s="4"/>
      <c r="H5" s="4"/>
    </row>
    <row r="6" spans="1:8" ht="28.15" customHeight="1" x14ac:dyDescent="0.2">
      <c r="A6" s="93" t="s">
        <v>3</v>
      </c>
      <c r="B6" s="93" t="s">
        <v>85</v>
      </c>
      <c r="C6" s="96" t="s">
        <v>86</v>
      </c>
      <c r="D6" s="97"/>
      <c r="E6" s="93" t="s">
        <v>74</v>
      </c>
    </row>
    <row r="7" spans="1:8" ht="37.15" customHeight="1" x14ac:dyDescent="0.2">
      <c r="A7" s="95"/>
      <c r="B7" s="95"/>
      <c r="C7" s="6" t="s">
        <v>87</v>
      </c>
      <c r="D7" s="6" t="s">
        <v>73</v>
      </c>
      <c r="E7" s="95"/>
    </row>
    <row r="8" spans="1:8" s="40" customFormat="1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 x14ac:dyDescent="0.2">
      <c r="A9" s="6">
        <v>1</v>
      </c>
      <c r="B9" s="29" t="s">
        <v>88</v>
      </c>
      <c r="C9" s="8">
        <v>0</v>
      </c>
      <c r="D9" s="8">
        <v>0</v>
      </c>
      <c r="E9" s="8">
        <v>0</v>
      </c>
    </row>
    <row r="10" spans="1:8" ht="17.25" customHeight="1" x14ac:dyDescent="0.2">
      <c r="A10" s="6">
        <v>2</v>
      </c>
      <c r="B10" s="41" t="s">
        <v>89</v>
      </c>
      <c r="C10" s="15">
        <v>0</v>
      </c>
      <c r="D10" s="15">
        <v>0</v>
      </c>
      <c r="E10" s="8">
        <v>0</v>
      </c>
    </row>
    <row r="11" spans="1:8" ht="17.25" customHeight="1" x14ac:dyDescent="0.2">
      <c r="A11" s="6">
        <v>3</v>
      </c>
      <c r="B11" s="41" t="s">
        <v>90</v>
      </c>
      <c r="C11" s="28">
        <v>72.56</v>
      </c>
      <c r="D11" s="28">
        <v>72.56</v>
      </c>
      <c r="E11" s="8">
        <v>0</v>
      </c>
    </row>
    <row r="12" spans="1:8" ht="17.25" customHeight="1" x14ac:dyDescent="0.25">
      <c r="A12" s="6">
        <v>4</v>
      </c>
      <c r="B12" s="42" t="s">
        <v>91</v>
      </c>
      <c r="C12" s="8">
        <v>0</v>
      </c>
      <c r="D12" s="8">
        <v>0</v>
      </c>
      <c r="E12" s="8">
        <v>0</v>
      </c>
    </row>
    <row r="13" spans="1:8" ht="17.25" customHeight="1" x14ac:dyDescent="0.25">
      <c r="A13" s="6">
        <v>5</v>
      </c>
      <c r="B13" s="42" t="s">
        <v>92</v>
      </c>
      <c r="C13" s="8">
        <v>72.56</v>
      </c>
      <c r="D13" s="8">
        <v>72.56</v>
      </c>
      <c r="E13" s="8">
        <v>0</v>
      </c>
    </row>
    <row r="14" spans="1:8" ht="17.25" customHeight="1" x14ac:dyDescent="0.25">
      <c r="A14" s="6">
        <v>6</v>
      </c>
      <c r="B14" s="42" t="s">
        <v>93</v>
      </c>
      <c r="C14" s="8">
        <v>18.149999999999999</v>
      </c>
      <c r="D14" s="8">
        <v>18.149999999999999</v>
      </c>
      <c r="E14" s="8">
        <v>0</v>
      </c>
    </row>
    <row r="15" spans="1:8" ht="17.25" customHeight="1" x14ac:dyDescent="0.2">
      <c r="A15" s="6">
        <v>7</v>
      </c>
      <c r="B15" s="29" t="s">
        <v>94</v>
      </c>
      <c r="C15" s="8">
        <v>90.71</v>
      </c>
      <c r="D15" s="8">
        <v>90.71</v>
      </c>
      <c r="E15" s="8"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6"/>
  <sheetViews>
    <sheetView view="pageLayout" zoomScaleNormal="100" workbookViewId="0">
      <selection activeCell="F3" sqref="F3"/>
    </sheetView>
  </sheetViews>
  <sheetFormatPr defaultRowHeight="12.75" outlineLevelCol="1" x14ac:dyDescent="0.2"/>
  <cols>
    <col min="1" max="1" width="7.42578125" style="43" customWidth="1"/>
    <col min="2" max="2" width="37" style="43" customWidth="1"/>
    <col min="3" max="3" width="12.5703125" style="43" customWidth="1"/>
    <col min="4" max="4" width="12.5703125" style="43" customWidth="1" outlineLevel="1"/>
    <col min="5" max="5" width="12.5703125" style="43" customWidth="1"/>
    <col min="6" max="6" width="27.42578125" style="43" customWidth="1"/>
    <col min="7" max="16384" width="9.140625" style="43"/>
  </cols>
  <sheetData>
    <row r="1" spans="1:6" ht="37.5" customHeight="1" x14ac:dyDescent="0.3">
      <c r="B1" s="44"/>
      <c r="C1" s="102" t="s">
        <v>95</v>
      </c>
      <c r="D1" s="102"/>
      <c r="E1" s="102"/>
    </row>
    <row r="2" spans="1:6" ht="16.5" customHeight="1" x14ac:dyDescent="0.3">
      <c r="A2" s="45"/>
      <c r="B2" s="46"/>
      <c r="C2" s="45"/>
      <c r="D2" s="45"/>
      <c r="E2" s="45"/>
      <c r="F2" s="3"/>
    </row>
    <row r="3" spans="1:6" ht="18.75" customHeight="1" x14ac:dyDescent="0.2">
      <c r="A3" s="103" t="s">
        <v>96</v>
      </c>
      <c r="B3" s="103"/>
      <c r="C3" s="103"/>
      <c r="D3" s="103"/>
      <c r="E3" s="103"/>
      <c r="F3" s="47"/>
    </row>
    <row r="4" spans="1:6" ht="34.5" customHeight="1" x14ac:dyDescent="0.3">
      <c r="A4" s="92" t="s">
        <v>2</v>
      </c>
      <c r="B4" s="92"/>
      <c r="C4" s="92"/>
      <c r="D4" s="92"/>
      <c r="E4" s="92"/>
      <c r="F4" s="47"/>
    </row>
    <row r="5" spans="1:6" ht="18.75" x14ac:dyDescent="0.3">
      <c r="B5" s="48"/>
    </row>
    <row r="6" spans="1:6" ht="41.25" customHeight="1" x14ac:dyDescent="0.2">
      <c r="A6" s="49" t="s">
        <v>3</v>
      </c>
      <c r="B6" s="49" t="s">
        <v>4</v>
      </c>
      <c r="C6" s="49" t="s">
        <v>5</v>
      </c>
      <c r="D6" s="49" t="s">
        <v>97</v>
      </c>
      <c r="E6" s="49" t="s">
        <v>98</v>
      </c>
    </row>
    <row r="7" spans="1:6" ht="18" customHeight="1" x14ac:dyDescent="0.2">
      <c r="A7" s="49">
        <v>1</v>
      </c>
      <c r="B7" s="49">
        <v>2</v>
      </c>
      <c r="C7" s="49">
        <v>3</v>
      </c>
      <c r="D7" s="49">
        <v>4</v>
      </c>
      <c r="E7" s="49">
        <v>5</v>
      </c>
    </row>
    <row r="8" spans="1:6" ht="32.25" customHeight="1" x14ac:dyDescent="0.2">
      <c r="A8" s="49">
        <v>1</v>
      </c>
      <c r="B8" s="50" t="s">
        <v>99</v>
      </c>
      <c r="C8" s="49" t="s">
        <v>61</v>
      </c>
      <c r="D8" s="49">
        <v>5.58</v>
      </c>
      <c r="E8" s="49">
        <v>12.22</v>
      </c>
      <c r="F8" s="47"/>
    </row>
    <row r="9" spans="1:6" ht="15.75" x14ac:dyDescent="0.2">
      <c r="A9" s="49">
        <f>A8+1</f>
        <v>2</v>
      </c>
      <c r="B9" s="51" t="s">
        <v>100</v>
      </c>
      <c r="C9" s="49" t="s">
        <v>61</v>
      </c>
      <c r="D9" s="52">
        <v>7.32</v>
      </c>
      <c r="E9" s="52">
        <v>12.52</v>
      </c>
    </row>
    <row r="10" spans="1:6" ht="32.25" customHeight="1" x14ac:dyDescent="0.2">
      <c r="A10" s="49">
        <f>A9+1</f>
        <v>3</v>
      </c>
      <c r="B10" s="51" t="s">
        <v>101</v>
      </c>
      <c r="C10" s="49" t="s">
        <v>102</v>
      </c>
      <c r="D10" s="53">
        <v>2733</v>
      </c>
      <c r="E10" s="54">
        <v>2374</v>
      </c>
    </row>
    <row r="11" spans="1:6" ht="32.25" customHeight="1" x14ac:dyDescent="0.2">
      <c r="A11" s="49">
        <f>A10+1</f>
        <v>4</v>
      </c>
      <c r="B11" s="51" t="s">
        <v>103</v>
      </c>
      <c r="C11" s="49" t="s">
        <v>104</v>
      </c>
      <c r="D11" s="55">
        <v>8784</v>
      </c>
      <c r="E11" s="49">
        <v>8760</v>
      </c>
    </row>
    <row r="12" spans="1:6" ht="15.75" x14ac:dyDescent="0.2">
      <c r="A12" s="49">
        <f>A11+1</f>
        <v>5</v>
      </c>
      <c r="B12" s="50" t="s">
        <v>105</v>
      </c>
      <c r="C12" s="49"/>
      <c r="D12" s="49"/>
      <c r="E12" s="49"/>
    </row>
    <row r="13" spans="1:6" ht="15.75" x14ac:dyDescent="0.2">
      <c r="A13" s="49" t="s">
        <v>106</v>
      </c>
      <c r="B13" s="51" t="s">
        <v>50</v>
      </c>
      <c r="C13" s="49" t="s">
        <v>107</v>
      </c>
      <c r="D13" s="52">
        <v>2.29</v>
      </c>
      <c r="E13" s="52">
        <v>1.2218325703232893</v>
      </c>
    </row>
    <row r="14" spans="1:6" ht="15.75" x14ac:dyDescent="0.2">
      <c r="A14" s="49" t="s">
        <v>108</v>
      </c>
      <c r="B14" s="51" t="s">
        <v>53</v>
      </c>
      <c r="C14" s="49" t="s">
        <v>107</v>
      </c>
      <c r="D14" s="52">
        <v>0</v>
      </c>
      <c r="E14" s="52">
        <v>0</v>
      </c>
    </row>
    <row r="15" spans="1:6" ht="15.75" customHeight="1" x14ac:dyDescent="0.2">
      <c r="A15" s="56" t="s">
        <v>109</v>
      </c>
      <c r="B15" s="51" t="s">
        <v>55</v>
      </c>
      <c r="C15" s="49" t="s">
        <v>107</v>
      </c>
      <c r="D15" s="52">
        <v>0</v>
      </c>
      <c r="E15" s="52">
        <v>0</v>
      </c>
    </row>
    <row r="16" spans="1:6" ht="15.75" customHeight="1" x14ac:dyDescent="0.2">
      <c r="A16" s="49">
        <v>6</v>
      </c>
      <c r="B16" s="51" t="s">
        <v>110</v>
      </c>
      <c r="C16" s="49" t="s">
        <v>61</v>
      </c>
      <c r="D16" s="49">
        <v>20.79</v>
      </c>
      <c r="E16" s="49">
        <v>34.78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3"/>
  <sheetViews>
    <sheetView view="pageLayout" zoomScaleNormal="100" workbookViewId="0">
      <selection activeCell="A3" sqref="A3:E3"/>
    </sheetView>
  </sheetViews>
  <sheetFormatPr defaultRowHeight="15" x14ac:dyDescent="0.25"/>
  <cols>
    <col min="1" max="1" width="5.85546875" style="57" customWidth="1"/>
    <col min="2" max="2" width="30.5703125" style="57" customWidth="1"/>
    <col min="3" max="5" width="15.42578125" style="57" customWidth="1"/>
    <col min="6" max="16384" width="9.140625" style="57"/>
  </cols>
  <sheetData>
    <row r="1" spans="1:7" ht="60" customHeight="1" x14ac:dyDescent="0.25">
      <c r="C1" s="105" t="s">
        <v>171</v>
      </c>
      <c r="D1" s="105"/>
      <c r="E1" s="105"/>
    </row>
    <row r="2" spans="1:7" ht="15.75" customHeight="1" x14ac:dyDescent="0.25"/>
    <row r="3" spans="1:7" ht="17.25" customHeight="1" x14ac:dyDescent="0.25">
      <c r="A3" s="106" t="s">
        <v>111</v>
      </c>
      <c r="B3" s="106"/>
      <c r="C3" s="106"/>
      <c r="D3" s="106"/>
      <c r="E3" s="106"/>
      <c r="F3" s="107"/>
      <c r="G3" s="107"/>
    </row>
    <row r="4" spans="1:7" ht="37.5" customHeight="1" x14ac:dyDescent="0.3">
      <c r="A4" s="92" t="s">
        <v>2</v>
      </c>
      <c r="B4" s="92"/>
      <c r="C4" s="92"/>
      <c r="D4" s="92"/>
      <c r="E4" s="92"/>
    </row>
    <row r="6" spans="1:7" s="58" customFormat="1" ht="23.25" customHeight="1" x14ac:dyDescent="0.25">
      <c r="A6" s="108" t="s">
        <v>3</v>
      </c>
      <c r="B6" s="108" t="s">
        <v>112</v>
      </c>
      <c r="C6" s="108" t="s">
        <v>5</v>
      </c>
      <c r="D6" s="110" t="s">
        <v>113</v>
      </c>
      <c r="E6" s="111"/>
    </row>
    <row r="7" spans="1:7" s="58" customFormat="1" ht="45.75" customHeight="1" x14ac:dyDescent="0.25">
      <c r="A7" s="109"/>
      <c r="B7" s="109"/>
      <c r="C7" s="109"/>
      <c r="D7" s="49" t="s">
        <v>114</v>
      </c>
      <c r="E7" s="49" t="s">
        <v>115</v>
      </c>
    </row>
    <row r="8" spans="1:7" s="58" customFormat="1" ht="15.75" customHeight="1" x14ac:dyDescent="0.25">
      <c r="A8" s="49">
        <v>1</v>
      </c>
      <c r="B8" s="49">
        <v>2</v>
      </c>
      <c r="C8" s="49">
        <v>3</v>
      </c>
      <c r="D8" s="49">
        <v>4</v>
      </c>
      <c r="E8" s="49">
        <v>5</v>
      </c>
    </row>
    <row r="9" spans="1:7" s="58" customFormat="1" ht="15.75" customHeight="1" x14ac:dyDescent="0.25">
      <c r="A9" s="49">
        <v>1</v>
      </c>
      <c r="B9" s="51" t="s">
        <v>116</v>
      </c>
      <c r="C9" s="49"/>
      <c r="D9" s="59"/>
      <c r="E9" s="60"/>
    </row>
    <row r="10" spans="1:7" s="58" customFormat="1" ht="32.25" customHeight="1" x14ac:dyDescent="0.25">
      <c r="A10" s="49" t="s">
        <v>117</v>
      </c>
      <c r="B10" s="51" t="s">
        <v>118</v>
      </c>
      <c r="C10" s="49" t="s">
        <v>119</v>
      </c>
      <c r="D10" s="52">
        <v>65.08</v>
      </c>
      <c r="E10" s="52">
        <v>68.59</v>
      </c>
    </row>
    <row r="11" spans="1:7" ht="32.25" customHeight="1" x14ac:dyDescent="0.25">
      <c r="A11" s="49" t="s">
        <v>120</v>
      </c>
      <c r="B11" s="51" t="s">
        <v>121</v>
      </c>
      <c r="C11" s="49" t="s">
        <v>119</v>
      </c>
      <c r="D11" s="49">
        <v>76.790000000000006</v>
      </c>
      <c r="E11" s="49">
        <v>80.94</v>
      </c>
    </row>
    <row r="13" spans="1:7" ht="65.25" customHeight="1" x14ac:dyDescent="0.25">
      <c r="A13" s="104"/>
      <c r="B13" s="104"/>
      <c r="C13" s="104"/>
      <c r="D13" s="104"/>
      <c r="E13" s="104"/>
    </row>
  </sheetData>
  <mergeCells count="9">
    <mergeCell ref="C1:E1"/>
    <mergeCell ref="A13:E13"/>
    <mergeCell ref="A3:E3"/>
    <mergeCell ref="F3:G3"/>
    <mergeCell ref="A4:E4"/>
    <mergeCell ref="A6:A7"/>
    <mergeCell ref="B6:B7"/>
    <mergeCell ref="C6:C7"/>
    <mergeCell ref="D6:E6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38"/>
  <sheetViews>
    <sheetView view="pageLayout" topLeftCell="A28" zoomScaleNormal="100" workbookViewId="0">
      <selection activeCell="F29" sqref="F29"/>
    </sheetView>
  </sheetViews>
  <sheetFormatPr defaultColWidth="39.85546875" defaultRowHeight="15.75" x14ac:dyDescent="0.25"/>
  <cols>
    <col min="1" max="1" width="8.7109375" style="61" customWidth="1"/>
    <col min="2" max="2" width="32.7109375" style="61" customWidth="1"/>
    <col min="3" max="3" width="13.28515625" style="61" customWidth="1"/>
    <col min="4" max="4" width="14.28515625" style="61" customWidth="1"/>
    <col min="5" max="5" width="13" style="61" customWidth="1"/>
    <col min="6" max="16384" width="39.85546875" style="61"/>
  </cols>
  <sheetData>
    <row r="1" spans="1:5" ht="39" customHeight="1" x14ac:dyDescent="0.25">
      <c r="C1" s="112" t="s">
        <v>0</v>
      </c>
      <c r="D1" s="112"/>
      <c r="E1" s="112"/>
    </row>
    <row r="2" spans="1:5" ht="16.5" customHeight="1" x14ac:dyDescent="0.25">
      <c r="A2" s="62"/>
      <c r="B2" s="62"/>
      <c r="C2" s="63"/>
      <c r="D2" s="63"/>
      <c r="E2" s="63"/>
    </row>
    <row r="3" spans="1:5" ht="18" customHeight="1" x14ac:dyDescent="0.25">
      <c r="A3" s="112" t="s">
        <v>122</v>
      </c>
      <c r="B3" s="112"/>
      <c r="C3" s="112"/>
      <c r="D3" s="112"/>
      <c r="E3" s="112"/>
    </row>
    <row r="4" spans="1:5" ht="41.25" customHeight="1" x14ac:dyDescent="0.3">
      <c r="A4" s="92" t="s">
        <v>2</v>
      </c>
      <c r="B4" s="92"/>
      <c r="C4" s="92"/>
      <c r="D4" s="92"/>
      <c r="E4" s="92"/>
    </row>
    <row r="5" spans="1:5" ht="18.75" x14ac:dyDescent="0.3">
      <c r="A5" s="64"/>
      <c r="B5" s="64"/>
      <c r="C5" s="64"/>
      <c r="D5" s="64"/>
      <c r="E5" s="64"/>
    </row>
    <row r="6" spans="1:5" ht="15.6" customHeight="1" x14ac:dyDescent="0.25">
      <c r="A6" s="113" t="s">
        <v>3</v>
      </c>
      <c r="B6" s="113" t="s">
        <v>4</v>
      </c>
      <c r="C6" s="113" t="s">
        <v>5</v>
      </c>
      <c r="D6" s="113" t="s">
        <v>6</v>
      </c>
      <c r="E6" s="113"/>
    </row>
    <row r="7" spans="1:5" ht="18.600000000000001" customHeight="1" x14ac:dyDescent="0.25">
      <c r="A7" s="113"/>
      <c r="B7" s="113"/>
      <c r="C7" s="113"/>
      <c r="D7" s="113" t="s">
        <v>123</v>
      </c>
      <c r="E7" s="113" t="s">
        <v>124</v>
      </c>
    </row>
    <row r="8" spans="1:5" ht="21" customHeight="1" x14ac:dyDescent="0.25">
      <c r="A8" s="113"/>
      <c r="B8" s="113"/>
      <c r="C8" s="113"/>
      <c r="D8" s="113"/>
      <c r="E8" s="113"/>
    </row>
    <row r="9" spans="1:5" x14ac:dyDescent="0.25">
      <c r="A9" s="65">
        <v>1</v>
      </c>
      <c r="B9" s="65">
        <v>2</v>
      </c>
      <c r="C9" s="65">
        <v>3</v>
      </c>
      <c r="D9" s="65">
        <v>4</v>
      </c>
      <c r="E9" s="65">
        <v>5</v>
      </c>
    </row>
    <row r="10" spans="1:5" ht="31.5" x14ac:dyDescent="0.25">
      <c r="A10" s="65">
        <v>1</v>
      </c>
      <c r="B10" s="66" t="s">
        <v>125</v>
      </c>
      <c r="C10" s="65" t="s">
        <v>10</v>
      </c>
      <c r="D10" s="67">
        <v>3.7</v>
      </c>
      <c r="E10" s="67">
        <v>3.7</v>
      </c>
    </row>
    <row r="11" spans="1:5" ht="31.5" x14ac:dyDescent="0.25">
      <c r="A11" s="65">
        <v>2</v>
      </c>
      <c r="B11" s="66" t="s">
        <v>126</v>
      </c>
      <c r="C11" s="65" t="s">
        <v>12</v>
      </c>
      <c r="D11" s="67">
        <v>2</v>
      </c>
      <c r="E11" s="67">
        <v>2</v>
      </c>
    </row>
    <row r="12" spans="1:5" ht="31.5" x14ac:dyDescent="0.25">
      <c r="A12" s="65">
        <v>3</v>
      </c>
      <c r="B12" s="17" t="s">
        <v>127</v>
      </c>
      <c r="C12" s="6" t="s">
        <v>16</v>
      </c>
      <c r="D12" s="67">
        <v>1.22</v>
      </c>
      <c r="E12" s="67">
        <v>1.22</v>
      </c>
    </row>
    <row r="13" spans="1:5" ht="31.5" x14ac:dyDescent="0.25">
      <c r="A13" s="65">
        <v>4</v>
      </c>
      <c r="B13" s="17" t="s">
        <v>128</v>
      </c>
      <c r="C13" s="65" t="s">
        <v>12</v>
      </c>
      <c r="D13" s="67">
        <v>1</v>
      </c>
      <c r="E13" s="67">
        <v>1</v>
      </c>
    </row>
    <row r="14" spans="1:5" ht="31.5" x14ac:dyDescent="0.25">
      <c r="A14" s="65">
        <v>5</v>
      </c>
      <c r="B14" s="17" t="s">
        <v>129</v>
      </c>
      <c r="C14" s="6" t="s">
        <v>16</v>
      </c>
      <c r="D14" s="67">
        <v>1.4</v>
      </c>
      <c r="E14" s="67">
        <v>1.4</v>
      </c>
    </row>
    <row r="15" spans="1:5" ht="31.5" x14ac:dyDescent="0.25">
      <c r="A15" s="65">
        <v>6</v>
      </c>
      <c r="B15" s="17" t="s">
        <v>130</v>
      </c>
      <c r="C15" s="6" t="s">
        <v>16</v>
      </c>
      <c r="D15" s="67">
        <v>0.24517808219178081</v>
      </c>
      <c r="E15" s="67">
        <v>0.24517808219178081</v>
      </c>
    </row>
    <row r="16" spans="1:5" ht="32.25" customHeight="1" x14ac:dyDescent="0.25">
      <c r="A16" s="65">
        <v>7</v>
      </c>
      <c r="B16" s="68" t="s">
        <v>131</v>
      </c>
      <c r="C16" s="65" t="s">
        <v>19</v>
      </c>
      <c r="D16" s="67">
        <v>60.6</v>
      </c>
      <c r="E16" s="67">
        <v>60.6</v>
      </c>
    </row>
    <row r="17" spans="1:5" ht="20.45" customHeight="1" x14ac:dyDescent="0.25">
      <c r="A17" s="65" t="s">
        <v>20</v>
      </c>
      <c r="B17" s="68" t="s">
        <v>132</v>
      </c>
      <c r="C17" s="65" t="s">
        <v>19</v>
      </c>
      <c r="D17" s="67">
        <v>51.68</v>
      </c>
      <c r="E17" s="67">
        <v>51.68</v>
      </c>
    </row>
    <row r="18" spans="1:5" ht="16.149999999999999" customHeight="1" x14ac:dyDescent="0.25">
      <c r="A18" s="65" t="s">
        <v>22</v>
      </c>
      <c r="B18" s="68" t="s">
        <v>133</v>
      </c>
      <c r="C18" s="65" t="s">
        <v>19</v>
      </c>
      <c r="D18" s="67">
        <v>0</v>
      </c>
      <c r="E18" s="67">
        <v>0</v>
      </c>
    </row>
    <row r="19" spans="1:5" ht="17.45" customHeight="1" x14ac:dyDescent="0.25">
      <c r="A19" s="65" t="s">
        <v>134</v>
      </c>
      <c r="B19" s="68" t="s">
        <v>135</v>
      </c>
      <c r="C19" s="65" t="s">
        <v>19</v>
      </c>
      <c r="D19" s="67">
        <v>4.45</v>
      </c>
      <c r="E19" s="67">
        <v>4.45</v>
      </c>
    </row>
    <row r="20" spans="1:5" ht="20.45" customHeight="1" x14ac:dyDescent="0.25">
      <c r="A20" s="65" t="s">
        <v>136</v>
      </c>
      <c r="B20" s="68" t="s">
        <v>137</v>
      </c>
      <c r="C20" s="65" t="s">
        <v>19</v>
      </c>
      <c r="D20" s="67">
        <v>4.47</v>
      </c>
      <c r="E20" s="67">
        <v>4.47</v>
      </c>
    </row>
    <row r="21" spans="1:5" ht="19.149999999999999" customHeight="1" x14ac:dyDescent="0.25">
      <c r="A21" s="69" t="s">
        <v>138</v>
      </c>
      <c r="B21" s="68" t="s">
        <v>139</v>
      </c>
      <c r="C21" s="65" t="s">
        <v>19</v>
      </c>
      <c r="D21" s="67">
        <v>0</v>
      </c>
      <c r="E21" s="67">
        <v>0</v>
      </c>
    </row>
    <row r="22" spans="1:5" ht="33.75" customHeight="1" x14ac:dyDescent="0.25">
      <c r="A22" s="69" t="s">
        <v>140</v>
      </c>
      <c r="B22" s="68" t="s">
        <v>141</v>
      </c>
      <c r="C22" s="65" t="s">
        <v>19</v>
      </c>
      <c r="D22" s="67">
        <v>89.49</v>
      </c>
      <c r="E22" s="67">
        <v>89.49</v>
      </c>
    </row>
    <row r="23" spans="1:5" ht="18.75" customHeight="1" x14ac:dyDescent="0.25">
      <c r="A23" s="69" t="s">
        <v>142</v>
      </c>
      <c r="B23" s="68" t="s">
        <v>132</v>
      </c>
      <c r="C23" s="65" t="s">
        <v>19</v>
      </c>
      <c r="D23" s="67">
        <v>51.68</v>
      </c>
      <c r="E23" s="67">
        <v>51.68</v>
      </c>
    </row>
    <row r="24" spans="1:5" ht="18.75" customHeight="1" x14ac:dyDescent="0.25">
      <c r="A24" s="69" t="s">
        <v>143</v>
      </c>
      <c r="B24" s="68" t="s">
        <v>133</v>
      </c>
      <c r="C24" s="65" t="s">
        <v>19</v>
      </c>
      <c r="D24" s="67">
        <v>0.21</v>
      </c>
      <c r="E24" s="67">
        <v>0.21</v>
      </c>
    </row>
    <row r="25" spans="1:5" ht="18.75" customHeight="1" x14ac:dyDescent="0.25">
      <c r="A25" s="69" t="s">
        <v>144</v>
      </c>
      <c r="B25" s="68" t="s">
        <v>135</v>
      </c>
      <c r="C25" s="65" t="s">
        <v>19</v>
      </c>
      <c r="D25" s="67">
        <v>22.15</v>
      </c>
      <c r="E25" s="67">
        <v>22.15</v>
      </c>
    </row>
    <row r="26" spans="1:5" ht="18.75" customHeight="1" x14ac:dyDescent="0.25">
      <c r="A26" s="69" t="s">
        <v>145</v>
      </c>
      <c r="B26" s="68" t="s">
        <v>146</v>
      </c>
      <c r="C26" s="65" t="s">
        <v>19</v>
      </c>
      <c r="D26" s="67">
        <v>15.45</v>
      </c>
      <c r="E26" s="67">
        <v>15.45</v>
      </c>
    </row>
    <row r="27" spans="1:5" ht="33.75" customHeight="1" x14ac:dyDescent="0.25">
      <c r="A27" s="70">
        <v>9</v>
      </c>
      <c r="B27" s="68" t="s">
        <v>147</v>
      </c>
      <c r="C27" s="65" t="s">
        <v>19</v>
      </c>
      <c r="D27" s="67">
        <v>0</v>
      </c>
      <c r="E27" s="67">
        <v>0</v>
      </c>
    </row>
    <row r="28" spans="1:5" ht="33.75" customHeight="1" x14ac:dyDescent="0.25">
      <c r="A28" s="70" t="s">
        <v>148</v>
      </c>
      <c r="B28" s="68" t="s">
        <v>149</v>
      </c>
      <c r="C28" s="65" t="s">
        <v>19</v>
      </c>
      <c r="D28" s="67">
        <v>0</v>
      </c>
      <c r="E28" s="67">
        <v>0</v>
      </c>
    </row>
    <row r="29" spans="1:5" ht="20.45" customHeight="1" x14ac:dyDescent="0.25">
      <c r="A29" s="65">
        <v>11</v>
      </c>
      <c r="B29" s="68" t="s">
        <v>46</v>
      </c>
      <c r="C29" s="65" t="s">
        <v>47</v>
      </c>
      <c r="D29" s="67">
        <v>398.81</v>
      </c>
      <c r="E29" s="67">
        <v>398.81</v>
      </c>
    </row>
    <row r="30" spans="1:5" ht="59.25" x14ac:dyDescent="0.25">
      <c r="A30" s="65">
        <v>12</v>
      </c>
      <c r="B30" s="68" t="s">
        <v>150</v>
      </c>
      <c r="C30" s="65"/>
      <c r="D30" s="67"/>
      <c r="E30" s="67"/>
    </row>
    <row r="31" spans="1:5" ht="15.75" customHeight="1" x14ac:dyDescent="0.25">
      <c r="A31" s="65" t="s">
        <v>151</v>
      </c>
      <c r="B31" s="68" t="s">
        <v>152</v>
      </c>
      <c r="C31" s="14" t="s">
        <v>51</v>
      </c>
      <c r="D31" s="67">
        <v>0</v>
      </c>
      <c r="E31" s="67">
        <v>0</v>
      </c>
    </row>
    <row r="32" spans="1:5" ht="15.75" customHeight="1" x14ac:dyDescent="0.25">
      <c r="A32" s="65" t="s">
        <v>153</v>
      </c>
      <c r="B32" s="68" t="s">
        <v>154</v>
      </c>
      <c r="C32" s="14" t="s">
        <v>51</v>
      </c>
      <c r="D32" s="67">
        <v>4.456475583864119</v>
      </c>
      <c r="E32" s="67">
        <v>4.456475583864119</v>
      </c>
    </row>
    <row r="33" spans="1:5" ht="36.75" customHeight="1" x14ac:dyDescent="0.25">
      <c r="A33" s="65">
        <v>13</v>
      </c>
      <c r="B33" s="13" t="s">
        <v>56</v>
      </c>
      <c r="C33" s="13"/>
      <c r="D33" s="67"/>
      <c r="E33" s="67"/>
    </row>
    <row r="34" spans="1:5" x14ac:dyDescent="0.25">
      <c r="A34" s="71" t="s">
        <v>34</v>
      </c>
      <c r="B34" s="17" t="s">
        <v>155</v>
      </c>
      <c r="C34" s="72" t="s">
        <v>156</v>
      </c>
      <c r="D34" s="33">
        <v>0.01</v>
      </c>
      <c r="E34" s="33">
        <v>0.01</v>
      </c>
    </row>
    <row r="35" spans="1:5" x14ac:dyDescent="0.25">
      <c r="A35" s="65">
        <v>14</v>
      </c>
      <c r="B35" s="20" t="s">
        <v>60</v>
      </c>
      <c r="C35" s="19" t="s">
        <v>61</v>
      </c>
      <c r="D35" s="8">
        <v>105.6</v>
      </c>
      <c r="E35" s="67">
        <v>105.6</v>
      </c>
    </row>
    <row r="36" spans="1:5" ht="31.5" x14ac:dyDescent="0.25">
      <c r="A36" s="65">
        <v>15</v>
      </c>
      <c r="B36" s="11" t="s">
        <v>62</v>
      </c>
      <c r="C36" s="11"/>
      <c r="D36" s="8"/>
      <c r="E36" s="67"/>
    </row>
    <row r="37" spans="1:5" x14ac:dyDescent="0.25">
      <c r="A37" s="71" t="s">
        <v>49</v>
      </c>
      <c r="B37" s="11" t="s">
        <v>64</v>
      </c>
      <c r="C37" s="6" t="s">
        <v>61</v>
      </c>
      <c r="D37" s="8">
        <v>107.3</v>
      </c>
      <c r="E37" s="67">
        <v>107.3</v>
      </c>
    </row>
    <row r="38" spans="1:5" x14ac:dyDescent="0.25">
      <c r="A38" s="65" t="s">
        <v>157</v>
      </c>
      <c r="B38" s="11" t="s">
        <v>66</v>
      </c>
      <c r="C38" s="6" t="s">
        <v>61</v>
      </c>
      <c r="D38" s="8">
        <v>103</v>
      </c>
      <c r="E38" s="67">
        <v>103</v>
      </c>
    </row>
  </sheetData>
  <mergeCells count="9">
    <mergeCell ref="C1:E1"/>
    <mergeCell ref="A3:E3"/>
    <mergeCell ref="A4:E4"/>
    <mergeCell ref="A6:A8"/>
    <mergeCell ref="B6:B8"/>
    <mergeCell ref="C6:C8"/>
    <mergeCell ref="D6:E6"/>
    <mergeCell ref="D7:D8"/>
    <mergeCell ref="E7:E8"/>
  </mergeCells>
  <pageMargins left="1.1811023622047245" right="0.59055118110236227" top="0.78740157480314965" bottom="0.78740157480314965" header="0.31496062992125984" footer="0.31496062992125984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J17"/>
  <sheetViews>
    <sheetView view="pageLayout" zoomScaleNormal="100" workbookViewId="0">
      <selection activeCell="K8" sqref="K8"/>
    </sheetView>
  </sheetViews>
  <sheetFormatPr defaultRowHeight="15.75" x14ac:dyDescent="0.25"/>
  <cols>
    <col min="1" max="1" width="8.28515625" style="21" customWidth="1"/>
    <col min="2" max="2" width="31.42578125" style="21" customWidth="1"/>
    <col min="3" max="5" width="13.42578125" style="21" customWidth="1"/>
    <col min="6" max="7" width="13.42578125" style="24" customWidth="1"/>
    <col min="8" max="8" width="13.42578125" style="21" customWidth="1"/>
    <col min="9" max="9" width="9.140625" style="21"/>
    <col min="10" max="10" width="22" style="21" customWidth="1"/>
    <col min="11" max="16384" width="9.140625" style="21"/>
  </cols>
  <sheetData>
    <row r="1" spans="1:10" ht="42" customHeight="1" x14ac:dyDescent="0.3">
      <c r="F1" s="98" t="s">
        <v>67</v>
      </c>
      <c r="G1" s="98"/>
      <c r="H1" s="98"/>
    </row>
    <row r="2" spans="1:10" ht="16.5" customHeight="1" x14ac:dyDescent="0.3">
      <c r="A2" s="22"/>
      <c r="B2" s="22"/>
      <c r="C2" s="22"/>
      <c r="D2" s="22"/>
      <c r="E2" s="22"/>
      <c r="F2" s="23"/>
      <c r="G2" s="23"/>
    </row>
    <row r="3" spans="1:10" ht="16.5" customHeight="1" x14ac:dyDescent="0.25">
      <c r="A3" s="99" t="s">
        <v>158</v>
      </c>
      <c r="B3" s="99"/>
      <c r="C3" s="99"/>
      <c r="D3" s="99"/>
      <c r="E3" s="99"/>
      <c r="F3" s="99"/>
      <c r="G3" s="99"/>
      <c r="H3" s="99"/>
      <c r="J3" s="3"/>
    </row>
    <row r="4" spans="1:10" ht="36.75" customHeight="1" x14ac:dyDescent="0.3">
      <c r="A4" s="92" t="s">
        <v>2</v>
      </c>
      <c r="B4" s="92"/>
      <c r="C4" s="92"/>
      <c r="D4" s="92"/>
      <c r="E4" s="92"/>
      <c r="F4" s="92"/>
      <c r="G4" s="92"/>
      <c r="H4" s="92"/>
    </row>
    <row r="5" spans="1:10" ht="16.5" customHeight="1" x14ac:dyDescent="0.25">
      <c r="H5" s="25" t="s">
        <v>70</v>
      </c>
    </row>
    <row r="6" spans="1:10" ht="17.25" customHeight="1" x14ac:dyDescent="0.25">
      <c r="A6" s="100" t="s">
        <v>3</v>
      </c>
      <c r="B6" s="100" t="s">
        <v>71</v>
      </c>
      <c r="C6" s="114" t="s">
        <v>6</v>
      </c>
      <c r="D6" s="115"/>
      <c r="E6" s="115"/>
      <c r="F6" s="115"/>
      <c r="G6" s="115"/>
      <c r="H6" s="116"/>
    </row>
    <row r="7" spans="1:10" ht="32.25" customHeight="1" x14ac:dyDescent="0.25">
      <c r="A7" s="100"/>
      <c r="B7" s="100"/>
      <c r="C7" s="114" t="s">
        <v>159</v>
      </c>
      <c r="D7" s="115"/>
      <c r="E7" s="115"/>
      <c r="F7" s="100" t="s">
        <v>160</v>
      </c>
      <c r="G7" s="100"/>
      <c r="H7" s="100"/>
    </row>
    <row r="8" spans="1:10" ht="67.5" customHeight="1" x14ac:dyDescent="0.25">
      <c r="A8" s="100"/>
      <c r="B8" s="100"/>
      <c r="C8" s="6" t="s">
        <v>72</v>
      </c>
      <c r="D8" s="6" t="s">
        <v>73</v>
      </c>
      <c r="E8" s="26" t="s">
        <v>74</v>
      </c>
      <c r="F8" s="6" t="s">
        <v>72</v>
      </c>
      <c r="G8" s="6" t="s">
        <v>73</v>
      </c>
      <c r="H8" s="26" t="s">
        <v>74</v>
      </c>
    </row>
    <row r="9" spans="1:10" x14ac:dyDescent="0.25">
      <c r="A9" s="26">
        <v>1</v>
      </c>
      <c r="B9" s="26">
        <v>2</v>
      </c>
      <c r="C9" s="26">
        <v>3</v>
      </c>
      <c r="D9" s="26">
        <v>4</v>
      </c>
      <c r="E9" s="26">
        <v>5</v>
      </c>
      <c r="F9" s="26">
        <v>6</v>
      </c>
      <c r="G9" s="26">
        <v>7</v>
      </c>
      <c r="H9" s="26">
        <v>8</v>
      </c>
    </row>
    <row r="10" spans="1:10" x14ac:dyDescent="0.25">
      <c r="A10" s="28">
        <v>1</v>
      </c>
      <c r="B10" s="29" t="s">
        <v>75</v>
      </c>
      <c r="C10" s="73">
        <v>1939.92</v>
      </c>
      <c r="D10" s="73">
        <v>1939.92</v>
      </c>
      <c r="E10" s="74">
        <v>0</v>
      </c>
      <c r="F10" s="74">
        <v>8608.31</v>
      </c>
      <c r="G10" s="74">
        <v>8608.31</v>
      </c>
      <c r="H10" s="74">
        <v>0</v>
      </c>
    </row>
    <row r="11" spans="1:10" x14ac:dyDescent="0.25">
      <c r="A11" s="31">
        <v>2</v>
      </c>
      <c r="B11" s="32" t="s">
        <v>76</v>
      </c>
      <c r="C11" s="75">
        <v>467.67</v>
      </c>
      <c r="D11" s="75">
        <v>467.67</v>
      </c>
      <c r="E11" s="74">
        <v>0</v>
      </c>
      <c r="F11" s="76">
        <v>1515.06</v>
      </c>
      <c r="G11" s="76">
        <v>1515.06</v>
      </c>
      <c r="H11" s="74">
        <v>0</v>
      </c>
    </row>
    <row r="12" spans="1:10" x14ac:dyDescent="0.25">
      <c r="A12" s="31">
        <v>3</v>
      </c>
      <c r="B12" s="32" t="s">
        <v>77</v>
      </c>
      <c r="C12" s="75">
        <v>410.68</v>
      </c>
      <c r="D12" s="75">
        <v>410.68</v>
      </c>
      <c r="E12" s="74">
        <v>0</v>
      </c>
      <c r="F12" s="76">
        <v>554.46</v>
      </c>
      <c r="G12" s="76">
        <v>554.46</v>
      </c>
      <c r="H12" s="74">
        <v>0</v>
      </c>
    </row>
    <row r="13" spans="1:10" ht="32.25" customHeight="1" x14ac:dyDescent="0.25">
      <c r="A13" s="31">
        <v>4</v>
      </c>
      <c r="B13" s="29" t="s">
        <v>78</v>
      </c>
      <c r="C13" s="15">
        <v>0</v>
      </c>
      <c r="D13" s="15">
        <v>0</v>
      </c>
      <c r="E13" s="74">
        <v>0</v>
      </c>
      <c r="F13" s="76">
        <v>0</v>
      </c>
      <c r="G13" s="76">
        <v>0</v>
      </c>
      <c r="H13" s="74">
        <v>0</v>
      </c>
    </row>
    <row r="14" spans="1:10" ht="47.25" x14ac:dyDescent="0.25">
      <c r="A14" s="31">
        <v>5</v>
      </c>
      <c r="B14" s="29" t="s">
        <v>79</v>
      </c>
      <c r="C14" s="15">
        <v>125.9</v>
      </c>
      <c r="D14" s="15">
        <v>125.9</v>
      </c>
      <c r="E14" s="74">
        <v>0</v>
      </c>
      <c r="F14" s="76">
        <v>1802.9</v>
      </c>
      <c r="G14" s="77">
        <v>1802.9</v>
      </c>
      <c r="H14" s="74">
        <v>0</v>
      </c>
    </row>
    <row r="15" spans="1:10" ht="47.25" x14ac:dyDescent="0.25">
      <c r="A15" s="31">
        <v>6</v>
      </c>
      <c r="B15" s="29" t="s">
        <v>80</v>
      </c>
      <c r="C15" s="15">
        <v>0</v>
      </c>
      <c r="D15" s="15">
        <v>0</v>
      </c>
      <c r="E15" s="74">
        <v>0</v>
      </c>
      <c r="F15" s="76">
        <v>0</v>
      </c>
      <c r="G15" s="77">
        <v>0</v>
      </c>
      <c r="H15" s="74">
        <v>0</v>
      </c>
    </row>
    <row r="16" spans="1:10" ht="32.25" customHeight="1" x14ac:dyDescent="0.25">
      <c r="A16" s="31">
        <v>7</v>
      </c>
      <c r="B16" s="29" t="s">
        <v>81</v>
      </c>
      <c r="C16" s="15">
        <v>49.64</v>
      </c>
      <c r="D16" s="15">
        <v>49.64</v>
      </c>
      <c r="E16" s="74">
        <v>0</v>
      </c>
      <c r="F16" s="76">
        <v>890.6</v>
      </c>
      <c r="G16" s="76">
        <v>890.6</v>
      </c>
      <c r="H16" s="74">
        <v>0</v>
      </c>
    </row>
    <row r="17" spans="1:8" x14ac:dyDescent="0.25">
      <c r="A17" s="34">
        <v>8</v>
      </c>
      <c r="B17" s="29" t="s">
        <v>82</v>
      </c>
      <c r="C17" s="76">
        <v>2993.81</v>
      </c>
      <c r="D17" s="76">
        <v>2993.81</v>
      </c>
      <c r="E17" s="76">
        <v>0</v>
      </c>
      <c r="F17" s="76">
        <v>13371.329999999998</v>
      </c>
      <c r="G17" s="76">
        <v>13371.329999999998</v>
      </c>
      <c r="H17" s="76">
        <v>0</v>
      </c>
    </row>
  </sheetData>
  <mergeCells count="8">
    <mergeCell ref="F1:H1"/>
    <mergeCell ref="A3:H3"/>
    <mergeCell ref="A4:H4"/>
    <mergeCell ref="A6:A8"/>
    <mergeCell ref="B6:B8"/>
    <mergeCell ref="C6:H6"/>
    <mergeCell ref="C7:E7"/>
    <mergeCell ref="F7:H7"/>
  </mergeCells>
  <pageMargins left="1.1811023622047245" right="0.59055118110236227" top="0.78740157480314965" bottom="0.78740157480314965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15"/>
  <sheetViews>
    <sheetView view="pageLayout" zoomScaleNormal="100" workbookViewId="0">
      <selection activeCell="G9" sqref="G9"/>
    </sheetView>
  </sheetViews>
  <sheetFormatPr defaultRowHeight="12.75" x14ac:dyDescent="0.2"/>
  <cols>
    <col min="1" max="1" width="6.5703125" style="36" customWidth="1"/>
    <col min="2" max="2" width="36.28515625" style="36" customWidth="1"/>
    <col min="3" max="5" width="13.140625" style="36" customWidth="1"/>
    <col min="6" max="6" width="22" style="36" customWidth="1"/>
    <col min="7" max="16384" width="9.140625" style="36"/>
  </cols>
  <sheetData>
    <row r="1" spans="1:8" ht="34.5" customHeight="1" x14ac:dyDescent="0.25">
      <c r="A1" s="35"/>
      <c r="B1" s="35"/>
      <c r="C1" s="90" t="s">
        <v>83</v>
      </c>
      <c r="D1" s="90"/>
      <c r="E1" s="90"/>
    </row>
    <row r="2" spans="1:8" ht="18.75" x14ac:dyDescent="0.3">
      <c r="A2" s="37"/>
      <c r="B2" s="37"/>
      <c r="C2" s="37"/>
      <c r="D2" s="37"/>
      <c r="E2" s="38"/>
    </row>
    <row r="3" spans="1:8" ht="34.5" customHeight="1" x14ac:dyDescent="0.3">
      <c r="A3" s="101" t="s">
        <v>161</v>
      </c>
      <c r="B3" s="101"/>
      <c r="C3" s="101"/>
      <c r="D3" s="101"/>
      <c r="E3" s="101"/>
    </row>
    <row r="4" spans="1:8" ht="33.75" customHeight="1" x14ac:dyDescent="0.3">
      <c r="A4" s="92" t="s">
        <v>2</v>
      </c>
      <c r="B4" s="92"/>
      <c r="C4" s="92"/>
      <c r="D4" s="92"/>
      <c r="E4" s="92"/>
      <c r="F4" s="3"/>
      <c r="G4" s="4"/>
      <c r="H4" s="4"/>
    </row>
    <row r="5" spans="1:8" ht="18.75" x14ac:dyDescent="0.3">
      <c r="A5" s="39"/>
      <c r="B5" s="39"/>
      <c r="C5" s="39"/>
      <c r="D5" s="39"/>
      <c r="E5" s="39"/>
      <c r="F5" s="4"/>
      <c r="G5" s="4"/>
      <c r="H5" s="4"/>
    </row>
    <row r="6" spans="1:8" ht="28.15" customHeight="1" x14ac:dyDescent="0.2">
      <c r="A6" s="93" t="s">
        <v>3</v>
      </c>
      <c r="B6" s="93" t="s">
        <v>85</v>
      </c>
      <c r="C6" s="96" t="s">
        <v>86</v>
      </c>
      <c r="D6" s="97"/>
      <c r="E6" s="93" t="s">
        <v>74</v>
      </c>
    </row>
    <row r="7" spans="1:8" ht="37.15" customHeight="1" x14ac:dyDescent="0.2">
      <c r="A7" s="95"/>
      <c r="B7" s="95"/>
      <c r="C7" s="6" t="s">
        <v>87</v>
      </c>
      <c r="D7" s="6" t="s">
        <v>73</v>
      </c>
      <c r="E7" s="95"/>
    </row>
    <row r="8" spans="1:8" s="40" customFormat="1" ht="15.75" x14ac:dyDescent="0.25">
      <c r="A8" s="6">
        <v>1</v>
      </c>
      <c r="B8" s="6">
        <v>2</v>
      </c>
      <c r="C8" s="6">
        <v>3</v>
      </c>
      <c r="D8" s="6">
        <v>4</v>
      </c>
      <c r="E8" s="6">
        <v>5</v>
      </c>
    </row>
    <row r="9" spans="1:8" ht="94.5" x14ac:dyDescent="0.2">
      <c r="A9" s="6">
        <v>1</v>
      </c>
      <c r="B9" s="29" t="s">
        <v>88</v>
      </c>
      <c r="C9" s="8">
        <v>0</v>
      </c>
      <c r="D9" s="8">
        <v>0</v>
      </c>
      <c r="E9" s="8">
        <f t="shared" ref="E9:E14" si="0">+C9-D9</f>
        <v>0</v>
      </c>
    </row>
    <row r="10" spans="1:8" ht="17.25" customHeight="1" x14ac:dyDescent="0.2">
      <c r="A10" s="6">
        <v>2</v>
      </c>
      <c r="B10" s="41" t="s">
        <v>89</v>
      </c>
      <c r="C10" s="15">
        <v>0</v>
      </c>
      <c r="D10" s="15">
        <v>0</v>
      </c>
      <c r="E10" s="8">
        <f t="shared" si="0"/>
        <v>0</v>
      </c>
    </row>
    <row r="11" spans="1:8" ht="17.25" customHeight="1" x14ac:dyDescent="0.2">
      <c r="A11" s="6">
        <v>3</v>
      </c>
      <c r="B11" s="41" t="s">
        <v>90</v>
      </c>
      <c r="C11" s="15">
        <v>0</v>
      </c>
      <c r="D11" s="15">
        <v>0</v>
      </c>
      <c r="E11" s="8">
        <f t="shared" si="0"/>
        <v>0</v>
      </c>
    </row>
    <row r="12" spans="1:8" ht="17.25" customHeight="1" x14ac:dyDescent="0.25">
      <c r="A12" s="6">
        <v>4</v>
      </c>
      <c r="B12" s="42" t="s">
        <v>91</v>
      </c>
      <c r="C12" s="8">
        <v>0</v>
      </c>
      <c r="D12" s="8">
        <v>0</v>
      </c>
      <c r="E12" s="8">
        <f t="shared" si="0"/>
        <v>0</v>
      </c>
    </row>
    <row r="13" spans="1:8" ht="17.25" customHeight="1" x14ac:dyDescent="0.25">
      <c r="A13" s="6">
        <v>5</v>
      </c>
      <c r="B13" s="42" t="s">
        <v>92</v>
      </c>
      <c r="C13" s="8">
        <v>0</v>
      </c>
      <c r="D13" s="8">
        <v>0</v>
      </c>
      <c r="E13" s="8">
        <f t="shared" si="0"/>
        <v>0</v>
      </c>
    </row>
    <row r="14" spans="1:8" ht="17.25" customHeight="1" x14ac:dyDescent="0.25">
      <c r="A14" s="6">
        <v>6</v>
      </c>
      <c r="B14" s="42" t="s">
        <v>93</v>
      </c>
      <c r="C14" s="8">
        <v>0</v>
      </c>
      <c r="D14" s="8">
        <v>0</v>
      </c>
      <c r="E14" s="8">
        <f t="shared" si="0"/>
        <v>0</v>
      </c>
    </row>
    <row r="15" spans="1:8" ht="17.25" customHeight="1" x14ac:dyDescent="0.2">
      <c r="A15" s="6">
        <v>7</v>
      </c>
      <c r="B15" s="29" t="s">
        <v>94</v>
      </c>
      <c r="C15" s="8">
        <v>0</v>
      </c>
      <c r="D15" s="8">
        <v>0</v>
      </c>
      <c r="E15" s="8">
        <f>SUM(E9:E14)</f>
        <v>0</v>
      </c>
    </row>
  </sheetData>
  <mergeCells count="7">
    <mergeCell ref="C1:E1"/>
    <mergeCell ref="A3:E3"/>
    <mergeCell ref="A4:E4"/>
    <mergeCell ref="A6:A7"/>
    <mergeCell ref="B6:B7"/>
    <mergeCell ref="C6:D6"/>
    <mergeCell ref="E6:E7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G13"/>
  <sheetViews>
    <sheetView view="pageLayout" zoomScaleNormal="100" workbookViewId="0">
      <selection activeCell="G8" sqref="G8"/>
    </sheetView>
  </sheetViews>
  <sheetFormatPr defaultRowHeight="15.75" x14ac:dyDescent="0.25"/>
  <cols>
    <col min="1" max="1" width="7.7109375" style="79" customWidth="1"/>
    <col min="2" max="2" width="37.42578125" style="79" customWidth="1"/>
    <col min="3" max="5" width="12" style="79" customWidth="1"/>
    <col min="6" max="6" width="9.140625" style="79"/>
    <col min="7" max="7" width="27.85546875" style="79" customWidth="1"/>
    <col min="8" max="16384" width="9.140625" style="79"/>
  </cols>
  <sheetData>
    <row r="1" spans="1:7" ht="55.5" customHeight="1" x14ac:dyDescent="0.3">
      <c r="A1" s="78"/>
      <c r="B1" s="78"/>
      <c r="C1" s="117" t="s">
        <v>95</v>
      </c>
      <c r="D1" s="117"/>
      <c r="E1" s="117"/>
    </row>
    <row r="2" spans="1:7" ht="17.25" customHeight="1" x14ac:dyDescent="0.3">
      <c r="A2" s="78"/>
      <c r="B2" s="80"/>
      <c r="C2" s="78"/>
      <c r="D2" s="78"/>
      <c r="E2" s="78"/>
    </row>
    <row r="3" spans="1:7" ht="17.25" customHeight="1" x14ac:dyDescent="0.25">
      <c r="A3" s="103" t="s">
        <v>162</v>
      </c>
      <c r="B3" s="103"/>
      <c r="C3" s="103"/>
      <c r="D3" s="103"/>
      <c r="E3" s="103"/>
      <c r="G3" s="47"/>
    </row>
    <row r="4" spans="1:7" ht="49.5" customHeight="1" x14ac:dyDescent="0.3">
      <c r="A4" s="92" t="s">
        <v>2</v>
      </c>
      <c r="B4" s="92"/>
      <c r="C4" s="92"/>
      <c r="D4" s="92"/>
      <c r="E4" s="92"/>
      <c r="G4" s="43"/>
    </row>
    <row r="5" spans="1:7" ht="17.25" customHeight="1" x14ac:dyDescent="0.25">
      <c r="A5" s="81"/>
      <c r="B5" s="81"/>
      <c r="C5" s="81"/>
      <c r="D5" s="81"/>
      <c r="E5" s="81"/>
      <c r="G5" s="43"/>
    </row>
    <row r="6" spans="1:7" ht="40.5" customHeight="1" x14ac:dyDescent="0.25">
      <c r="A6" s="82" t="s">
        <v>3</v>
      </c>
      <c r="B6" s="83" t="s">
        <v>4</v>
      </c>
      <c r="C6" s="82" t="s">
        <v>5</v>
      </c>
      <c r="D6" s="83" t="s">
        <v>97</v>
      </c>
      <c r="E6" s="83" t="s">
        <v>98</v>
      </c>
      <c r="G6" s="3"/>
    </row>
    <row r="7" spans="1:7" x14ac:dyDescent="0.25">
      <c r="A7" s="83">
        <v>1</v>
      </c>
      <c r="B7" s="83">
        <v>2</v>
      </c>
      <c r="C7" s="83">
        <v>3</v>
      </c>
      <c r="D7" s="83">
        <v>4</v>
      </c>
      <c r="E7" s="83">
        <v>5</v>
      </c>
      <c r="G7" s="43"/>
    </row>
    <row r="8" spans="1:7" ht="32.25" customHeight="1" x14ac:dyDescent="0.25">
      <c r="A8" s="83">
        <v>1</v>
      </c>
      <c r="B8" s="84" t="s">
        <v>99</v>
      </c>
      <c r="C8" s="83" t="s">
        <v>61</v>
      </c>
      <c r="D8" s="83">
        <v>16.43</v>
      </c>
      <c r="E8" s="83">
        <v>17.510000000000002</v>
      </c>
      <c r="G8" s="47"/>
    </row>
    <row r="9" spans="1:7" ht="32.25" customHeight="1" x14ac:dyDescent="0.25">
      <c r="A9" s="83">
        <f>A8+1</f>
        <v>2</v>
      </c>
      <c r="B9" s="85" t="s">
        <v>163</v>
      </c>
      <c r="C9" s="83" t="s">
        <v>102</v>
      </c>
      <c r="D9" s="86">
        <v>1749</v>
      </c>
      <c r="E9" s="86">
        <v>1326</v>
      </c>
    </row>
    <row r="10" spans="1:7" ht="32.25" customHeight="1" x14ac:dyDescent="0.25">
      <c r="A10" s="83">
        <f>A9+1</f>
        <v>3</v>
      </c>
      <c r="B10" s="85" t="s">
        <v>103</v>
      </c>
      <c r="C10" s="83" t="s">
        <v>104</v>
      </c>
      <c r="D10" s="83">
        <v>8784</v>
      </c>
      <c r="E10" s="83">
        <v>8760</v>
      </c>
    </row>
    <row r="11" spans="1:7" ht="32.25" customHeight="1" x14ac:dyDescent="0.25">
      <c r="A11" s="83">
        <v>4</v>
      </c>
      <c r="B11" s="84" t="s">
        <v>164</v>
      </c>
      <c r="C11" s="83"/>
      <c r="D11" s="83"/>
      <c r="E11" s="87"/>
    </row>
    <row r="12" spans="1:7" ht="15.75" customHeight="1" x14ac:dyDescent="0.25">
      <c r="A12" s="83" t="s">
        <v>165</v>
      </c>
      <c r="B12" s="68" t="s">
        <v>166</v>
      </c>
      <c r="C12" s="14" t="s">
        <v>107</v>
      </c>
      <c r="D12" s="67">
        <v>0</v>
      </c>
      <c r="E12" s="67">
        <v>0</v>
      </c>
    </row>
    <row r="13" spans="1:7" ht="15.75" customHeight="1" x14ac:dyDescent="0.25">
      <c r="A13" s="83" t="s">
        <v>167</v>
      </c>
      <c r="B13" s="68" t="s">
        <v>154</v>
      </c>
      <c r="C13" s="14" t="s">
        <v>107</v>
      </c>
      <c r="D13" s="67">
        <v>2.8662367405978784</v>
      </c>
      <c r="E13" s="67">
        <v>4.456475583864119</v>
      </c>
    </row>
  </sheetData>
  <mergeCells count="3">
    <mergeCell ref="C1:E1"/>
    <mergeCell ref="A3:E3"/>
    <mergeCell ref="A4:E4"/>
  </mergeCells>
  <pageMargins left="1.1811023622047245" right="0.59055118110236227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1 (151-13в) ПВ</vt:lpstr>
      <vt:lpstr>2 (151-13в) ПВ</vt:lpstr>
      <vt:lpstr>3(151-13в) ПВ</vt:lpstr>
      <vt:lpstr>4 (151-13в) ПВ</vt:lpstr>
      <vt:lpstr>7 (151-13в) ПВ</vt:lpstr>
      <vt:lpstr>1 (151-13в) ВО </vt:lpstr>
      <vt:lpstr>2 (151-13в) ВО </vt:lpstr>
      <vt:lpstr>3 (151-13в) ВО </vt:lpstr>
      <vt:lpstr>4 (151-13в) ВО </vt:lpstr>
      <vt:lpstr>7 (151-13в) ВО </vt:lpstr>
      <vt:lpstr>'4 (151-13в) ВО 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Козлова</dc:creator>
  <cp:lastModifiedBy>Козлова</cp:lastModifiedBy>
  <cp:lastPrinted>2013-11-15T09:22:07Z</cp:lastPrinted>
  <dcterms:created xsi:type="dcterms:W3CDTF">2013-11-12T05:14:00Z</dcterms:created>
  <dcterms:modified xsi:type="dcterms:W3CDTF">2013-11-15T09:22:13Z</dcterms:modified>
</cp:coreProperties>
</file>